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ummary" sheetId="1" r:id="rId1"/>
    <sheet name="INTERIOR" sheetId="2" r:id="rId2"/>
    <sheet name="Electrical" sheetId="3" r:id="rId3"/>
  </sheets>
  <definedNames>
    <definedName name="_xlnm._FilterDatabase" localSheetId="2" hidden="1">Electrical!$A$3:$G$188</definedName>
    <definedName name="_xlnm._FilterDatabase" localSheetId="1" hidden="1">INTERIOR!$A$3:$F$39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3" l="1"/>
  <c r="F6" i="2"/>
  <c r="F9" i="2" l="1"/>
  <c r="F16" i="2"/>
  <c r="F18" i="2"/>
  <c r="F19" i="2"/>
  <c r="F24" i="2"/>
  <c r="F26" i="2"/>
  <c r="F27" i="2"/>
  <c r="F28" i="2"/>
  <c r="F29" i="2"/>
  <c r="F30" i="2"/>
  <c r="F32" i="2"/>
  <c r="F34" i="2"/>
  <c r="F36" i="2"/>
  <c r="F38" i="2"/>
  <c r="G123" i="3"/>
  <c r="G122" i="3"/>
  <c r="G186" i="3"/>
  <c r="G182" i="3"/>
  <c r="G180" i="3"/>
  <c r="G176" i="3"/>
  <c r="G174" i="3"/>
  <c r="G172" i="3"/>
  <c r="G168" i="3"/>
  <c r="G164" i="3"/>
  <c r="G162" i="3"/>
  <c r="G159" i="3"/>
  <c r="G155" i="3"/>
  <c r="G147" i="3"/>
  <c r="G145" i="3"/>
  <c r="G141" i="3"/>
  <c r="G140" i="3"/>
  <c r="G138" i="3"/>
  <c r="G136" i="3"/>
  <c r="G134" i="3"/>
  <c r="G132" i="3"/>
  <c r="G130" i="3"/>
  <c r="G128" i="3"/>
  <c r="G120" i="3"/>
  <c r="G118" i="3"/>
  <c r="G114" i="3"/>
  <c r="G112" i="3"/>
  <c r="G106" i="3"/>
  <c r="G102" i="3"/>
  <c r="G100" i="3"/>
  <c r="G98" i="3"/>
  <c r="G94" i="3"/>
  <c r="G92" i="3"/>
  <c r="G88" i="3"/>
  <c r="G86" i="3"/>
  <c r="G82" i="3"/>
  <c r="G80" i="3"/>
  <c r="G78" i="3"/>
  <c r="G74" i="3"/>
  <c r="G72" i="3"/>
  <c r="G68" i="3"/>
  <c r="G66" i="3"/>
  <c r="G58" i="3"/>
  <c r="G54" i="3"/>
  <c r="G52" i="3"/>
  <c r="G48" i="3"/>
  <c r="G44" i="3"/>
  <c r="G42" i="3"/>
  <c r="G38" i="3"/>
  <c r="G36" i="3"/>
  <c r="G28" i="3"/>
  <c r="G26" i="3"/>
  <c r="G24" i="3"/>
  <c r="G22" i="3"/>
  <c r="G20" i="3"/>
  <c r="G19" i="3"/>
  <c r="G18" i="3"/>
  <c r="G14" i="3"/>
  <c r="G11" i="3"/>
  <c r="G188" i="3" l="1"/>
  <c r="D12" i="1" s="1"/>
  <c r="G149" i="3"/>
  <c r="D11" i="1" s="1"/>
  <c r="G124" i="3"/>
  <c r="D10" i="1" s="1"/>
  <c r="G108" i="3"/>
  <c r="D9" i="1" s="1"/>
  <c r="G60" i="3"/>
  <c r="D8" i="1" s="1"/>
  <c r="G30" i="3"/>
  <c r="D7" i="1" s="1"/>
  <c r="F39" i="2"/>
  <c r="D6" i="1" s="1"/>
  <c r="D14" i="1" l="1"/>
  <c r="D16" i="1" s="1"/>
  <c r="D18" i="1" s="1"/>
</calcChain>
</file>

<file path=xl/sharedStrings.xml><?xml version="1.0" encoding="utf-8"?>
<sst xmlns="http://schemas.openxmlformats.org/spreadsheetml/2006/main" count="285" uniqueCount="173">
  <si>
    <t>SUMMARY SHEET</t>
  </si>
  <si>
    <t>SUB-HEAD</t>
  </si>
  <si>
    <t>SH. DESCRIPTION</t>
  </si>
  <si>
    <t>AMOUNT (in Rs)</t>
  </si>
  <si>
    <t>I</t>
  </si>
  <si>
    <t xml:space="preserve">INTERIOR WORKS </t>
  </si>
  <si>
    <t>II</t>
  </si>
  <si>
    <t>POINT WIRING</t>
  </si>
  <si>
    <t>III</t>
  </si>
  <si>
    <t>SUB WIRES AND CABLES</t>
  </si>
  <si>
    <t>IV.</t>
  </si>
  <si>
    <t>DISTRIBUTION BOARDS</t>
  </si>
  <si>
    <t xml:space="preserve">V </t>
  </si>
  <si>
    <t>LIGHT FIXTURES &amp; FANS</t>
  </si>
  <si>
    <t>VI</t>
  </si>
  <si>
    <t>FIRE DETECTION &amp; ALARM SYSTEM.</t>
  </si>
  <si>
    <t>VII</t>
  </si>
  <si>
    <t>WIRING FOR TELEPHONE SYSTEM, DATA NETWORKING &amp; IP CCTV SYSTEM</t>
  </si>
  <si>
    <t>TOTAL excluding GST</t>
  </si>
  <si>
    <t>GST</t>
  </si>
  <si>
    <t>Total including  GST</t>
  </si>
  <si>
    <t>Item No.</t>
  </si>
  <si>
    <t xml:space="preserve">Description </t>
  </si>
  <si>
    <t xml:space="preserve">Unit </t>
  </si>
  <si>
    <t xml:space="preserve"> Qty.</t>
  </si>
  <si>
    <t>Rate</t>
  </si>
  <si>
    <t>Amount</t>
  </si>
  <si>
    <r>
      <t>Gypsum Partition</t>
    </r>
    <r>
      <rPr>
        <sz val="11"/>
        <color theme="1"/>
        <rFont val="Arial"/>
        <family val="2"/>
      </rPr>
      <t xml:space="preserve"> : Provide and fixing of GI frame on Floor and Ceiling channel (0.55 mm BMT, 52mm wide &amp; having two flanges of 30mm each) to the RCC Floor and Slab with Approved Fasteners @600 mm C/C respectively. The frame Wall Studs (0.55mm BMT, 50mm wide having one flange of 34mm another of 36 mm). These Wall studs are placed maximum distance of 610 mm C/C in Floor and Ceiling channel.</t>
    </r>
  </si>
  <si>
    <t>50mm thick @ 48kg/cum density Rockwool Insulation to be suspended on Insulation Holder Strip positioned at 1200mm vertical centers within the stud cavity.</t>
  </si>
  <si>
    <t>Sqm</t>
  </si>
  <si>
    <t xml:space="preserve">Providing and fixing MS Framing for partition with Steel work welded in built up sections/ framed work including cutting, hoisting, fixing in position and applying a priming coat of approved steel primer using structural steel etc. as required. Include cost of cutting and making good walls/floor / false ceiling to continue framework till RCC slab/members for anchorage. Include cost of anchoring frameworks to floor /wall/ ceiling/RCC works using suitable anchoring arrangements complete.  </t>
  </si>
  <si>
    <t>M.S. TUBE 50 X 50 X 2 mm</t>
  </si>
  <si>
    <t>KG</t>
  </si>
  <si>
    <t>Wooden Flush Door in the partitioning system glazed/gypsum partition.</t>
  </si>
  <si>
    <r>
      <t>Supply &amp; Fixing of both side laminated Flush Door (Single or double Leaf) of 35mm thick with DORMA Alexa System-45/equivalent</t>
    </r>
    <r>
      <rPr>
        <b/>
        <sz val="11"/>
        <color theme="1"/>
        <rFont val="Arial"/>
        <family val="2"/>
      </rPr>
      <t xml:space="preserve"> </t>
    </r>
    <r>
      <rPr>
        <sz val="11"/>
        <color theme="1"/>
        <rFont val="Arial"/>
        <family val="2"/>
      </rPr>
      <t>frames  all around the door. Alexa DP 45 Door Profile frame of size 45X50mm with seals with DORMA BB 4330 Ball Bearing Hinges/Flush Hinges (3Nos) &amp; Pure 8998 Lever Handle 271 Lock package/TGDI H350 Pull Handle 278 Dead Lock package and DORMA TS 89 Slide Channel Door closer with (as per EN 1154) necessary seals to be provided all around the door frames &amp; all complete hardware which is required for single or double door. The Alexa profiles shall be suitable for Wooden/Flush Door thickness upto 35mm.For door thickness above 35mm upto 40 DP-AJ45 Adjustable Door rebate to be used.The Profile shall be matt natural anodized, the Profile Manufacturer to supply all the necessary clips, seals and fixing accessories for the system. All complete as per drawing and specifications and direction of the Engineer-in-Charge.</t>
    </r>
  </si>
  <si>
    <t>All Profiles to be with 2 mm Gauge thickness Excluding 20 Micron of Anodizing.</t>
  </si>
  <si>
    <t>Approved Manufacturer: Profiles/Frames: DORMA, BENE,JEB ,Glass : Saint Gobain/Asahi</t>
  </si>
  <si>
    <t>APPROVED HARDWARE: DORMA/ASSA ABLOY</t>
  </si>
  <si>
    <t>APPROVED  DOOR Manufacturer: Greenlam,Century,Merino Door thickness Upto 35mm.</t>
  </si>
  <si>
    <t xml:space="preserve">Extra for providing vision panel 150mm*1175mm size in all type of both side laminated flush doors shutter, providing and fixing 5mm glass with wooden beading complete. </t>
  </si>
  <si>
    <t>Nos</t>
  </si>
  <si>
    <t>Providing and fixing wooden support in sub structure of 8 mm thickness fixed to be M.S. tubular frame with necessary fixing arrangements ,for supporting glazed partition structure</t>
  </si>
  <si>
    <r>
      <t>SINGLE GLAZED TOUGHENED GLASS FIXED PARTITIONS - WITH ALEXA SYSTEM-45/Equivalent as in approved make as listed below</t>
    </r>
    <r>
      <rPr>
        <sz val="11"/>
        <color theme="1"/>
        <rFont val="Arial"/>
        <family val="2"/>
      </rPr>
      <t>.</t>
    </r>
  </si>
  <si>
    <t>Supply and Fixing of Slim Glass partition of12mm Toughened Glass using DORMA Alexa System-45 Frames to a height of maximum 3m or as per drawing.The Fixed glass to be fixed using DORMA Alexa BP45 Profiles at Top &amp; Bottom &amp; Alexa SP45 at sides. The profile size to be 45x25MM to be fixed on to the floor/wall/ ceiling as per the architect design. DORMA Alexa H Junction profile to be used at all Glass to Glass vertical joints, 90 Deg L Junction Profiles and T Junction profiles necessary as per design.In case of Glass overall panel Alexa MP45 &amp; BP45 Overpanel Profile to be used.In case of Open glass edges EP45 End Profile to be used. The Alexa profiles shall be suitable for Glass thickness of 10/12/13.52mm.The Profile shall be matt natural anodized, the Profile Manufacturer to supply all the necessary clips, seals and fixing accessories for the system. All Profiles to be with 2 mm Gauge thickness Excluding 20 Micron of Anodizing. All complete as per drawing and specifications and direction of the Engineer-in-Charge. Work shall be carried out as per approved sample.</t>
  </si>
  <si>
    <t>Approved Manufacturer: Profiles/Frames: DORMA,BENE,JEB, Glass : Saint Giobain/Asahi</t>
  </si>
  <si>
    <t>5a)</t>
  </si>
  <si>
    <r>
      <t>Oil bound washable distemper</t>
    </r>
    <r>
      <rPr>
        <sz val="11"/>
        <color theme="1"/>
        <rFont val="Arial"/>
        <family val="2"/>
      </rPr>
      <t xml:space="preserve"> New work (two or more coats) over and including priming coat with cement/appropriate primer. (ICI/Berger/AsianPaint/Nerolac)</t>
    </r>
  </si>
  <si>
    <t> b)</t>
  </si>
  <si>
    <t> Painting of Internal Surfaces with 2 coats of Plastic Emulsion having Low VOC with a coat of cement primer. (ICI/Berger/AsianPaints /Nerolac)</t>
  </si>
  <si>
    <t>sqm </t>
  </si>
  <si>
    <r>
      <t>Oil bound washable distemper</t>
    </r>
    <r>
      <rPr>
        <sz val="11"/>
        <color theme="1"/>
        <rFont val="Arial"/>
        <family val="2"/>
      </rPr>
      <t xml:space="preserve"> Old work (two or more coats) over and including priming coat with cement primer. (ICI/Berger/AsianPaints /Nerolac)</t>
    </r>
  </si>
  <si>
    <t> Painting of Internal Surfaces with 2 coats of Plastic Emulsion having Low VOC with a coat of cement primer(ICI/Berger/AsianPaints/Nerolac)</t>
  </si>
  <si>
    <t> sqm</t>
  </si>
  <si>
    <t>Providing and applying white cement based putty of average thickness 1 mm, of approved brand and manufacturer, over the gypsum board surface to prepare the surface even and smooth complete. (ICI/Berger/AsianPaints/Nerolac)</t>
  </si>
  <si>
    <t>Painting with synthetic enamel paint, having VOC (Volatile Organic Compound) content less than 150grams/ litre, of approved brand and manufacture, including applying additional coats wherever required to achieve even shade and colour. (Two or more coats) (ICI/Berger/AsianPaints/Nerolac)</t>
  </si>
  <si>
    <t>Applying priming coats with primer of approved brand and manufacture, having low VOC (Volatile Organic Compound ) content. (ICI/Berger/AsianPaints/Nerolac)</t>
  </si>
  <si>
    <t> 10</t>
  </si>
  <si>
    <r>
      <t>Cement Paint</t>
    </r>
    <r>
      <rPr>
        <sz val="11"/>
        <color theme="1"/>
        <rFont val="Arial"/>
        <family val="2"/>
      </rPr>
      <t xml:space="preserve"> :Providing and Applying Cement paint finishing wall/ceiling with waterproofing cement paint of required shade with two or more coats applied @3.84ltr/10sqm for new works. (ICI/Berger/AsianPaints/Nerolac)</t>
    </r>
  </si>
  <si>
    <t>Sqm </t>
  </si>
  <si>
    <r>
      <t>Texture paint:</t>
    </r>
    <r>
      <rPr>
        <sz val="11"/>
        <color theme="1"/>
        <rFont val="Arial"/>
        <family val="2"/>
      </rPr>
      <t xml:space="preserve"> Providing and applying texture paint of required shade and texture including priming coat of required primer, texture painting  in two or more coats for new works . (ICI/Berger/AsianPaint/Nerolac)</t>
    </r>
  </si>
  <si>
    <t xml:space="preserve"> Total Amount of INTERIOR  Works Excluding  GST</t>
  </si>
  <si>
    <t>Description</t>
  </si>
  <si>
    <t>Qty.</t>
  </si>
  <si>
    <t>Unit</t>
  </si>
  <si>
    <t xml:space="preserve">Rate </t>
  </si>
  <si>
    <t>II.</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</si>
  <si>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t>
  </si>
  <si>
    <t>(i)</t>
  </si>
  <si>
    <t>Group-C</t>
  </si>
  <si>
    <t>Pt. </t>
  </si>
  <si>
    <t> 1.1</t>
  </si>
  <si>
    <t>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t>
  </si>
  <si>
    <t> Pt.</t>
  </si>
  <si>
    <t>Wiring for circuit/ submain wiring alongwith earth wire with the following sizes of FRLS PVC insulated copper conductor, single core cable in surface/ recessed medium class PVC conduit as required.</t>
  </si>
  <si>
    <t>2 X 1.5 sq. mm + 1 X 1.5 sq. mm earth wire</t>
  </si>
  <si>
    <t>M.</t>
  </si>
  <si>
    <t>(ii)</t>
  </si>
  <si>
    <t>4 X 1.5 sq. mm + 2 X 1.5 sq. mm earth wire</t>
  </si>
  <si>
    <t>(iii)</t>
  </si>
  <si>
    <t>2 X 2.5 sq. mm + 1 X 2.5 sq. mm earth wire</t>
  </si>
  <si>
    <t>Wiring for light/ power plug with 2X4 sq. mm FRLS PVC insulated copper conductor single core cable in surface/ recessed medium class PVC conduit alongwith 1 No 4 sq. mm FRLS PVC insulated copper conductor single core cable for loop earthing as required.</t>
  </si>
  <si>
    <r>
      <t xml:space="preserve">Supplying and fixing suitable size GI box with modular plate and cover in front on surface or in recess, including providing and fixing </t>
    </r>
    <r>
      <rPr>
        <b/>
        <sz val="11"/>
        <color theme="1"/>
        <rFont val="Arial"/>
        <family val="2"/>
      </rPr>
      <t>3 pin 5/6 amps</t>
    </r>
    <r>
      <rPr>
        <sz val="11"/>
        <color theme="1"/>
        <rFont val="Arial"/>
        <family val="2"/>
      </rPr>
      <t xml:space="preserve"> modular socket outlet and 5/6 amps modular switch, connection etc. as required.  (For A/C Cassette unit &amp; FCU unit)</t>
    </r>
  </si>
  <si>
    <t>No.</t>
  </si>
  <si>
    <r>
      <t xml:space="preserve">Supplying and fixing suitable size GI box with modular plate and cover in front on surface or in recess, including providing and fixing </t>
    </r>
    <r>
      <rPr>
        <b/>
        <sz val="11"/>
        <color theme="1"/>
        <rFont val="Arial"/>
        <family val="2"/>
      </rPr>
      <t>6 pin 5/6 &amp; 15/16 amps,</t>
    </r>
    <r>
      <rPr>
        <sz val="11"/>
        <color theme="1"/>
        <rFont val="Arial"/>
        <family val="2"/>
      </rPr>
      <t xml:space="preserve"> modular socket outlet and 15/16 amps modular switch, connection etc. as required.</t>
    </r>
  </si>
  <si>
    <t>TOTAL FOR POINT WIRING CARRIED OVER TO SUMMARY.</t>
  </si>
  <si>
    <t>III.</t>
  </si>
  <si>
    <t>4 X 6 sq. mm + 2 X 6 sq.mm earth wire</t>
  </si>
  <si>
    <t>M</t>
  </si>
  <si>
    <t>4 X 10 sq. mm + 2 X 6 sq.mm earth wire</t>
  </si>
  <si>
    <t>Supply of  following size of 1.1KV grade multicore aluminium conductor XLPE / PVC insulated &amp; PVC sheathed armoured cable as per IS: 7098 (Part-1) 1988 complete as required.</t>
  </si>
  <si>
    <t>4 core, 16 Sq.mm.</t>
  </si>
  <si>
    <t>4 core, 25 Sq.mm.</t>
  </si>
  <si>
    <t>Laying and fixing of one number PVC insulated and PVC sheathed / XLPE power cable of 1.1 KV grade of following size on cable Tray as required.</t>
  </si>
  <si>
    <t>Upto 35 sq. mm (clamped with 1mm thick saddle)</t>
  </si>
  <si>
    <t>Suppling and making indoor end termination with brass compression gland and aluminium lugs for following size of PVC insulated and PVC sheathed / XLPE aluminium conductor cable of 1.1 KV grade as required.</t>
  </si>
  <si>
    <t>Supplying and installing following size of perforated painted with powder coating M.S. cable trays with perforation not more than 17.5%, in convenient sections, joined with connectors, suspended from the ceiling with M.S. suspenders including bolts &amp; nuts, painting suspenders etc. as required</t>
  </si>
  <si>
    <t>150 mm width X 50 mm depth X 1.6 mm thickness</t>
  </si>
  <si>
    <t xml:space="preserve">TOTAL OF SUB  MAIN &amp; CABLES CARRIED OVER TO SUMMARY. </t>
  </si>
  <si>
    <t>IV</t>
  </si>
  <si>
    <r>
      <t xml:space="preserve">Supplying and fixing of following ways surface/ recess mounting, </t>
    </r>
    <r>
      <rPr>
        <b/>
        <u/>
        <sz val="11"/>
        <color theme="1"/>
        <rFont val="Arial"/>
        <family val="2"/>
      </rPr>
      <t>vertical type</t>
    </r>
    <r>
      <rPr>
        <b/>
        <sz val="11"/>
        <color theme="1"/>
        <rFont val="Arial"/>
        <family val="2"/>
      </rPr>
      <t>,</t>
    </r>
    <r>
      <rPr>
        <sz val="11"/>
        <color theme="1"/>
        <rFont val="Arial"/>
        <family val="2"/>
      </rPr>
      <t xml:space="preserve"> 415 volts, TPN MCB distribution board of sheet steel, dust protected, duly power painted, inclusive of 200 amps tinned copper bus bar, common neutral, link earth bar, din bar for mounting MCB'S (but without MCB's and incomer) as required. (Note: Vertical type MCB TPDB is normally used where 3 phase outlets are required.)</t>
    </r>
  </si>
  <si>
    <t>4 Way (4+12)Double door (ESDB -5th Floor)</t>
  </si>
  <si>
    <t>8 Way (4+24 )Double door (A/C DB -5th Floor)</t>
  </si>
  <si>
    <r>
      <t xml:space="preserve">Supplying and fixing following way, </t>
    </r>
    <r>
      <rPr>
        <b/>
        <sz val="11"/>
        <color theme="1"/>
        <rFont val="Arial"/>
        <family val="2"/>
      </rPr>
      <t xml:space="preserve">horizontal type </t>
    </r>
    <r>
      <rPr>
        <sz val="11"/>
        <color theme="1"/>
        <rFont val="Arial"/>
        <family val="2"/>
      </rPr>
      <t>three pole and neutral, sheet steel, MCB distribution board, 415 V, on surface/ recess, complete with tinned copper bus bar, neutral bus bar, earth bar, din bar, interconnections, powder painted including earthing etc. as required. (But without MCB/RCCB/ Isolator)</t>
    </r>
  </si>
  <si>
    <t>12 way (4 + 36 way), Double door (PDB -5th Floor)</t>
  </si>
  <si>
    <t>8 way (4+24), Double door (LDB -5th Floor)</t>
  </si>
  <si>
    <r>
      <t xml:space="preserve">Supplying and fixing following rating, </t>
    </r>
    <r>
      <rPr>
        <b/>
        <sz val="11"/>
        <color theme="1"/>
        <rFont val="Arial"/>
        <family val="2"/>
      </rPr>
      <t>four pole, 415 volts, isolator</t>
    </r>
    <r>
      <rPr>
        <sz val="11"/>
        <color theme="1"/>
        <rFont val="Arial"/>
        <family val="2"/>
      </rPr>
      <t xml:space="preserve"> in the existing MCB DB complete with connections, testing and commissioning etc. as required.</t>
    </r>
  </si>
  <si>
    <t>40 Amps (For LDB 5th floor &amp; PDB-5th Floor)</t>
  </si>
  <si>
    <t>63Amps (For A/C DB-5th Floor &amp; UPS DB 5th floor )</t>
  </si>
  <si>
    <r>
      <t xml:space="preserve">Supplying and fixing </t>
    </r>
    <r>
      <rPr>
        <b/>
        <sz val="11"/>
        <color theme="1"/>
        <rFont val="Arial"/>
        <family val="2"/>
      </rPr>
      <t xml:space="preserve">Double Door Flexi DB with  minimum of 56 modules (4 rows of 14 modules each) </t>
    </r>
    <r>
      <rPr>
        <sz val="11"/>
        <color theme="1"/>
        <rFont val="Arial"/>
        <family val="2"/>
      </rPr>
      <t>, three pole and neutral, sheet steel, MCB distribution board, 415 V, on surface/ recess, complete with tinned copper bus bar, neutral bus bar, earth bar, din bar, interconnections, powder painted including earthing etc. as required. (But without MCB/RCCB/ Isolator) (For UPS DB - 5 th Floor)</t>
    </r>
  </si>
  <si>
    <r>
      <t xml:space="preserve">Supplying and fixing following rating, </t>
    </r>
    <r>
      <rPr>
        <b/>
        <sz val="11"/>
        <color theme="1"/>
        <rFont val="Arial"/>
        <family val="2"/>
      </rPr>
      <t>double pole, (single phase and neutral), 240 volts, residual current circuit breaker (RCCB)</t>
    </r>
    <r>
      <rPr>
        <sz val="11"/>
        <color theme="1"/>
        <rFont val="Arial"/>
        <family val="2"/>
      </rPr>
      <t>, having a sensitivity current upto 300 milliamperes in the existing MCB DB complete with connections, testing and commissioning etc. as required.</t>
    </r>
  </si>
  <si>
    <t>40 Amps (For LDB 5th floor &amp; PDB 5th floor)</t>
  </si>
  <si>
    <t>63 Amps (For UPS DB 5th floor)</t>
  </si>
  <si>
    <t>Supplying and fixing 5 amps to 32 amps rating, 240/415 volts, “C” curve, miniature circuit breaker suitable for inductive load of following poles in the existing MCB DB complete with connections, testing and commissioning etc. as required.</t>
  </si>
  <si>
    <t>Single pole</t>
  </si>
  <si>
    <t>Triple pole</t>
  </si>
  <si>
    <t>Supplying and fixing following rating 415V, MCB in the existing MCBDB complete with connections, testing and commissioning etc. as required.</t>
  </si>
  <si>
    <t>40-63Amp Triple Pole</t>
  </si>
  <si>
    <t>Supplying and fixing single pole blanking plate in the existing MCB DB complete etc. as required.</t>
  </si>
  <si>
    <t>Supplying and fixing of suitable size GI Box with modular plate and cover in front on surface or in recess including providing and fixing 1 No. USB Port, 1No. VGA port and 1 No. HDMI port, connection painting etc as required.</t>
  </si>
  <si>
    <t>Providing and fixing following rating and breaking capacity and pole MCCB with thermomagnetic/ Microprocessor release and terminal spreaders in existing cubcle panel board including drilling holes in cubicle panel, making connections etc as required.</t>
  </si>
  <si>
    <t>63Amp (25KA) FP MCCB (TM release) (Incomer of ESDB-5th floor)</t>
  </si>
  <si>
    <t>TOTAL FOR  DISTRIBUTION BOARDS CARRIED OVER TO SUMMARY.</t>
  </si>
  <si>
    <t>V.</t>
  </si>
  <si>
    <r>
      <t xml:space="preserve">SITC of 23Watts LED Stand alone suspended linear fixture (75 mm width, 4ft length) with extruded aluminium body, PMMA diffuser, 2600 lumens output,CRI &gt; 80 complete with suspension and connection with 3x1.5 Sq.mm PVC insulated FRLS PVC Sheathed copper conductor in PVC / Steel Conduit as required. </t>
    </r>
    <r>
      <rPr>
        <b/>
        <sz val="11"/>
        <color theme="1"/>
        <rFont val="Arial"/>
        <family val="2"/>
      </rPr>
      <t>Philips cat ref SM 270(Smart brite) Including cost of suspension arrangement.</t>
    </r>
  </si>
  <si>
    <t>Supply of double sided 3 watt LED signage with bulit in battery backup for 2 hours</t>
  </si>
  <si>
    <r>
      <t xml:space="preserve">Supply of following sizes of </t>
    </r>
    <r>
      <rPr>
        <u/>
        <sz val="11"/>
        <color theme="1"/>
        <rFont val="Arial"/>
        <family val="2"/>
      </rPr>
      <t>ceiling fan without regulator</t>
    </r>
    <r>
      <rPr>
        <sz val="11"/>
        <color theme="1"/>
        <rFont val="Arial"/>
        <family val="2"/>
      </rPr>
      <t xml:space="preserve"> complete with double ball bearing, motor, blades, downrod, canopy, capacitor etc. complete as required.</t>
    </r>
  </si>
  <si>
    <t>1200 mm Sweep.</t>
  </si>
  <si>
    <r>
      <t xml:space="preserve">Supplying and fixing </t>
    </r>
    <r>
      <rPr>
        <b/>
        <sz val="11"/>
        <color rgb="FF000000"/>
        <rFont val="Arial"/>
        <family val="2"/>
      </rPr>
      <t xml:space="preserve">two module </t>
    </r>
    <r>
      <rPr>
        <sz val="11"/>
        <color rgb="FF000000"/>
        <rFont val="Arial"/>
        <family val="2"/>
      </rPr>
      <t>stepped type electronic fan regulator on the existing modular plate switch box including connections but excluding modular plate etc. as required.</t>
    </r>
  </si>
  <si>
    <t>Installation, testing and commissioning of ceiling fan, including wiring the down rods of standard length (upto 30 cm) with 1.5 sq.mm FRLS PVC insulated, copper conductor, single core cable etc. as required.</t>
  </si>
  <si>
    <r>
      <t> </t>
    </r>
    <r>
      <rPr>
        <b/>
        <sz val="11"/>
        <color theme="1"/>
        <rFont val="Arial"/>
        <family val="2"/>
      </rPr>
      <t>5.1</t>
    </r>
  </si>
  <si>
    <r>
      <t> </t>
    </r>
    <r>
      <rPr>
        <sz val="11"/>
        <color theme="1"/>
        <rFont val="Arial"/>
        <family val="2"/>
      </rPr>
      <t>Extra for additional length per Meter of downrod</t>
    </r>
  </si>
  <si>
    <t>TOTAL OF LIGHT FIXTURES &amp; FANS CARRIED OVER TO SUMMARY.</t>
  </si>
  <si>
    <t>Supply, installation, testing and commissioning of Conventional electric smoke detectors complete as per specifications and as required at site conforming to IS : 11360 UL/FM approved and as per specifications.</t>
  </si>
  <si>
    <t>Supply, installation, testing and commissioning of duct detector complete with detector, venturi tube etc. complete as required.</t>
  </si>
  <si>
    <t>Supply, installation, testing and commissioning of addressable control module for controlling AHU / lift and integration of conventional smoke detectors complete as required.</t>
  </si>
  <si>
    <t>Supply, installation, testing and commissioning of monitor module for monitoring flow switch etc. interface with any third party equipment complete as required.</t>
  </si>
  <si>
    <t>Supply and fixing of Electronic response indicator in aluminium housing complete with connections etc. as required.</t>
  </si>
  <si>
    <t>Supply, installation testing and commissioning of wall mounted addressable manual call point complete with all accessories as required.</t>
  </si>
  <si>
    <r>
      <t>Supply, installation testing and commissioning of wall mounted addressable loop powered sounders with variable sound output 90-102 DBA (</t>
    </r>
    <r>
      <rPr>
        <u/>
        <sz val="11"/>
        <color rgb="FF000000"/>
        <rFont val="Arial"/>
        <family val="2"/>
      </rPr>
      <t>+</t>
    </r>
    <r>
      <rPr>
        <sz val="11"/>
        <color rgb="FF000000"/>
        <rFont val="Arial"/>
        <family val="2"/>
      </rPr>
      <t xml:space="preserve"> 2DBA) output at 1 metre.</t>
    </r>
  </si>
  <si>
    <t>Supply, installation, testing and commissioning of 6 watt wall mounted PA speakers with tapping at 6W/3W complete with all accessories as required.</t>
  </si>
  <si>
    <r>
      <t>Supply and fixing of following sizes of steel conduit alongwith the accessories in surface/recess including painting in case of surface conduit or cutting the wall and making good the same incase of recessed conduit as required</t>
    </r>
    <r>
      <rPr>
        <b/>
        <sz val="11"/>
        <color rgb="FF000000"/>
        <rFont val="Arial"/>
        <family val="2"/>
      </rPr>
      <t xml:space="preserve">. </t>
    </r>
  </si>
  <si>
    <t xml:space="preserve">25mm dia                 </t>
  </si>
  <si>
    <t>Supply ,Installation ,Testing , Commissioning of 2 Core 1.5 Sq.mm flexible conductor armoured annealed copper conductor, Outer sheath of LSZH compound fire survival cable confirming to BS 6387, CWZ, LPCB certified ,including fixing on wall/ceiling with all accessories as reqd.</t>
  </si>
  <si>
    <t xml:space="preserve">TOTAL OF  INTELLIGENT ADDRESSABLE FDA SYSTEM. CARRIED OVER  TO  SUMMARY.           </t>
  </si>
  <si>
    <t>Supply, installation, testing &amp; commissioning of following RJ-45 connectivity.</t>
  </si>
  <si>
    <t>i)</t>
  </si>
  <si>
    <t>Simplex Faceplate with RJ-45, information outlet with shutter compliant to TIA 568A/B with colour coding.</t>
  </si>
  <si>
    <t>Nos.</t>
  </si>
  <si>
    <t>Supplying and fixing following size/ modules, GI box alongwith modular base &amp; cover plate for modular switches in recess etc. as required.</t>
  </si>
  <si>
    <t>1 or 2 Module (75 mmX75 mm)</t>
  </si>
  <si>
    <t>Supply, installation, testing &amp; commissioning of wall mounting cabinets (19 inch depth) equipped with one door made of tinted glass, top and bottom cable entry plates, ventilation grills at sides, color white RAL 9002 to be supplied with earthing kit of following sizes :-</t>
  </si>
  <si>
    <t xml:space="preserve">9 U capacity cabinet </t>
  </si>
  <si>
    <t>ii)</t>
  </si>
  <si>
    <t xml:space="preserve">12 U capacity cabinet </t>
  </si>
  <si>
    <t>Supply, installation, testing &amp; commissioning of following Jack Panel.</t>
  </si>
  <si>
    <t>24 Port Jack Panel.</t>
  </si>
  <si>
    <t>Supplying and drawing of UTP 4 pair CAT 6 LAN Cable in the existing surface/ recessed Steel/ PVC conduit as required.</t>
  </si>
  <si>
    <t>1 run of cable</t>
  </si>
  <si>
    <t>2 run of cable</t>
  </si>
  <si>
    <t>iii)</t>
  </si>
  <si>
    <t>3 run of cable</t>
  </si>
  <si>
    <t>Supplying and fixing of following sizes of medium class PVC conduit along with accessories in surface/recess including cutting the wall and making good the same in case of recessed conduit as required</t>
  </si>
  <si>
    <t xml:space="preserve">20mm dia                 </t>
  </si>
  <si>
    <t xml:space="preserve">25 mm dia                 </t>
  </si>
  <si>
    <t>IP CAMERAS</t>
  </si>
  <si>
    <t xml:space="preserve">Supply, Installation, Testing &amp; Commissioning of  IP IR Dome Camera 1080P High Definition H.264 IR Network Fixed Dome, 3.6mm fixed Lens, Built in Power over Ethernet (PoE); 15m IR distance with all accessories like tamper proof screws, clamps, wiring etc. complete as required. </t>
  </si>
  <si>
    <t xml:space="preserve">TOTAL OF WIRING FOR TELEPHONE SYSTEM, DATA NETWORKING &amp; IP CCTV SYSTEM CARRIED OVER TO SUMMARY.           </t>
  </si>
  <si>
    <r>
      <t xml:space="preserve">Supplying and fixing suitable size GI box with modular plate and cover in front on surface or in recess, including providng and fixing </t>
    </r>
    <r>
      <rPr>
        <b/>
        <sz val="11"/>
        <color theme="1"/>
        <rFont val="Arial"/>
        <family val="2"/>
      </rPr>
      <t xml:space="preserve">2 Nos. 3 pin 5/6 A </t>
    </r>
    <r>
      <rPr>
        <sz val="11"/>
        <color theme="1"/>
        <rFont val="Arial"/>
        <family val="2"/>
      </rPr>
      <t>modular socket outlet and 2 Nos. 5/6 A modular switch, connections etc. as required. (For light plugs to be used in non residential buildings).</t>
    </r>
  </si>
  <si>
    <t>II INTERNAL ELECTRICAL WORKS</t>
  </si>
  <si>
    <t>Wiring for group controlled (looped) light point/fan point/exhaust fan point/ call bell point (without independent switch etc.) with 1.5 sq. mm FRLS PVC insulated copper conductor single core cable in surface/ recessed PVC conduit, and earthing the point with 1.5 sq. mm FRLS PVC insulated copper conductor single core cable etc. as required</t>
  </si>
  <si>
    <t>2x12.5 mm thick Standard Plasterboard up to all heights on both side is screw fixed to metal system using Self tapping 3.5 x 25/38mm corrosion resistant drywall screws spaced at 150mm centers on all joints and 300mm centers in the field of plasterboards. Screw fixing is done mechanically. Install Flat Strap 90mm x 0.55mm behind horizontal board joints. Finally, plasterboards and screw heads are to be jointed and finished so as to have a flush look which includes filling tapered edge and square edges of board with  APJC Compound, Paper Tape (As per recommended practice). All perimeters and penetrations to be sealed with fire and acoustic sealant along with baker rod as per manufacturer’s specifications. Cost of the partition shall be inclusive of necessary additional bracing of the frames at the slab level for stability and supports for fixing Hi wall AC units , glass partitioning systems, on same, making necessary cutouts for electrical / data and other service outlets and also for passing through ducts/conduits, cable trays and other service requirements. (Elevation area  of one side of the executed work shall be measured and paid for)All complete as per drawing and specifications and direction of the Engineer-in-Charge. 
Make : India Gypsum/Saint Gobain Gyproc</t>
  </si>
  <si>
    <t>I. INTERIOR WORKS</t>
  </si>
  <si>
    <t>SCHEDULE OF QUANTITIES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</si>
</sst>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b/>
      <u/>
      <sz val="11"/>
      <color theme="1"/>
      <name val="Arial"/>
      <family val="2"/>
    </font>
    <font>
      <b/>
      <sz val="11"/>
      <color theme="1"/>
      <name val="Arial"/>
      <family val="2"/>
    </font>
    <font>
      <sz val="11"/>
      <color theme="1"/>
      <name val="Arial"/>
      <family val="2"/>
    </font>
    <font>
      <sz val="11"/>
      <color rgb="FF000000"/>
      <name val="Arial"/>
      <family val="2"/>
    </font>
    <font>
      <b/>
      <sz val="11"/>
      <color rgb="FF000000"/>
      <name val="Arial"/>
      <family val="2"/>
    </font>
    <font>
      <b/>
      <sz val="10"/>
      <color theme="1"/>
      <name val="Arial"/>
      <family val="2"/>
    </font>
    <font>
      <sz val="11"/>
      <color rgb="FFFFFFFF"/>
      <name val="Arial"/>
      <family val="2"/>
    </font>
    <font>
      <u/>
      <sz val="11"/>
      <color theme="1"/>
      <name val="Arial"/>
      <family val="2"/>
    </font>
    <font>
      <b/>
      <u/>
      <sz val="11"/>
      <color rgb="FF000000"/>
      <name val="Arial"/>
      <family val="2"/>
    </font>
    <font>
      <u/>
      <sz val="11"/>
      <color rgb="FF000000"/>
      <name val="Arial"/>
      <family val="2"/>
    </font>
    <font>
      <b/>
      <sz val="14"/>
      <color theme="1"/>
      <name val="Calibri"/>
      <family val="2"/>
      <scheme val="minor"/>
    </font>
    <font>
      <b/>
      <sz val="14"/>
      <color theme="1"/>
      <name val="Times New Roman"/>
      <family val="1"/>
    </font>
    <font>
      <b/>
      <sz val="16"/>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3" fillId="0" borderId="0" xfId="0" applyFont="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43" fontId="6"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43" fontId="5" fillId="0" borderId="1" xfId="0" applyNumberFormat="1" applyFont="1" applyBorder="1" applyAlignment="1">
      <alignment horizontal="center" vertical="center" wrapText="1"/>
    </xf>
    <xf numFmtId="0" fontId="0" fillId="0" borderId="0" xfId="0" applyProtection="1">
      <protection locked="0"/>
    </xf>
    <xf numFmtId="0" fontId="0" fillId="0" borderId="0" xfId="0" applyAlignment="1" applyProtection="1">
      <alignment horizontal="center"/>
      <protection locked="0"/>
    </xf>
    <xf numFmtId="0" fontId="5"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0" fillId="0" borderId="0" xfId="0" applyAlignment="1" applyProtection="1">
      <alignment horizontal="center"/>
    </xf>
    <xf numFmtId="0" fontId="5" fillId="0" borderId="1" xfId="0" applyFont="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xf>
    <xf numFmtId="0" fontId="5" fillId="0" borderId="1" xfId="0" applyFont="1" applyBorder="1" applyAlignment="1" applyProtection="1">
      <alignment vertical="center" wrapText="1"/>
    </xf>
    <xf numFmtId="0" fontId="0" fillId="0" borderId="0" xfId="0" applyProtection="1"/>
    <xf numFmtId="0" fontId="16" fillId="0" borderId="0" xfId="0" applyFont="1" applyAlignment="1" applyProtection="1">
      <alignment horizontal="center"/>
    </xf>
    <xf numFmtId="0" fontId="2" fillId="0" borderId="0" xfId="0" applyFont="1" applyAlignment="1" applyProtection="1">
      <alignment horizontal="center"/>
    </xf>
    <xf numFmtId="0" fontId="5" fillId="0" borderId="1" xfId="0" applyFont="1" applyBorder="1" applyAlignment="1" applyProtection="1">
      <alignment horizontal="justify" vertical="center"/>
    </xf>
    <xf numFmtId="0" fontId="6" fillId="0" borderId="1" xfId="0" applyFont="1" applyBorder="1" applyAlignment="1" applyProtection="1">
      <alignment horizontal="justify" vertical="center"/>
    </xf>
    <xf numFmtId="0" fontId="6" fillId="0" borderId="1" xfId="0" applyFont="1" applyBorder="1" applyAlignment="1" applyProtection="1">
      <alignment horizontal="justify" vertical="center" wrapText="1"/>
    </xf>
    <xf numFmtId="0" fontId="6" fillId="2" borderId="1" xfId="0" applyFont="1" applyFill="1" applyBorder="1" applyAlignment="1" applyProtection="1">
      <alignment horizontal="justify" vertical="center"/>
    </xf>
    <xf numFmtId="0" fontId="6" fillId="0" borderId="1" xfId="0" applyFont="1" applyBorder="1" applyAlignment="1" applyProtection="1">
      <alignment vertical="center"/>
    </xf>
    <xf numFmtId="0" fontId="7"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5" fillId="2" borderId="1" xfId="0" applyFont="1" applyFill="1" applyBorder="1" applyAlignment="1" applyProtection="1">
      <alignment horizontal="justify" vertical="center"/>
    </xf>
    <xf numFmtId="0" fontId="8" fillId="0" borderId="0" xfId="0" applyFont="1" applyAlignment="1" applyProtection="1">
      <alignment horizontal="center" vertical="center"/>
    </xf>
    <xf numFmtId="43" fontId="0" fillId="0" borderId="0" xfId="1" applyFont="1" applyAlignment="1" applyProtection="1">
      <alignment horizontal="center"/>
    </xf>
    <xf numFmtId="43" fontId="6" fillId="2" borderId="1" xfId="1" applyFont="1" applyFill="1" applyBorder="1" applyAlignment="1" applyProtection="1">
      <alignment horizontal="center" vertical="center" wrapText="1"/>
    </xf>
    <xf numFmtId="43" fontId="15" fillId="0" borderId="1" xfId="1" applyFont="1" applyBorder="1" applyAlignment="1" applyProtection="1">
      <alignment horizontal="center" vertical="center" wrapText="1"/>
    </xf>
    <xf numFmtId="0" fontId="0" fillId="0" borderId="1" xfId="0" applyBorder="1" applyProtection="1"/>
    <xf numFmtId="0" fontId="9"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4" fillId="0" borderId="0" xfId="0" applyFont="1" applyAlignment="1" applyProtection="1">
      <alignment horizontal="right"/>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4" fillId="0" borderId="1" xfId="0" applyFont="1" applyBorder="1" applyAlignment="1" applyProtection="1">
      <alignment horizontal="justify" vertical="center"/>
    </xf>
    <xf numFmtId="0" fontId="5" fillId="0" borderId="1" xfId="0" applyFont="1" applyBorder="1" applyAlignment="1" applyProtection="1">
      <alignment horizontal="justify" vertical="center" wrapText="1"/>
    </xf>
    <xf numFmtId="0" fontId="5" fillId="0" borderId="1" xfId="0" applyFont="1" applyBorder="1" applyAlignment="1" applyProtection="1">
      <alignment horizontal="center" vertical="center"/>
    </xf>
    <xf numFmtId="0" fontId="7" fillId="0" borderId="1" xfId="0" applyFont="1" applyBorder="1" applyAlignment="1" applyProtection="1">
      <alignment horizontal="justify" vertical="center" wrapText="1"/>
    </xf>
    <xf numFmtId="0" fontId="3" fillId="0" borderId="1" xfId="0" applyFont="1" applyBorder="1" applyAlignment="1" applyProtection="1">
      <alignment horizontal="center"/>
    </xf>
    <xf numFmtId="0" fontId="4" fillId="0" borderId="1" xfId="0" applyFont="1" applyBorder="1" applyAlignment="1" applyProtection="1">
      <alignment horizontal="justify" vertical="center"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vertical="center" wrapText="1"/>
    </xf>
    <xf numFmtId="0" fontId="10"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12" fillId="0" borderId="1" xfId="0" applyFont="1" applyBorder="1" applyAlignment="1" applyProtection="1">
      <alignment horizontal="justify" vertical="center"/>
    </xf>
    <xf numFmtId="0" fontId="8" fillId="0" borderId="1" xfId="0" applyFont="1" applyBorder="1" applyAlignment="1" applyProtection="1">
      <alignment horizontal="justify" vertical="center" wrapText="1"/>
    </xf>
    <xf numFmtId="0" fontId="8" fillId="0" borderId="1" xfId="0" applyFont="1" applyBorder="1" applyAlignment="1" applyProtection="1">
      <alignment horizontal="center" vertical="center"/>
    </xf>
    <xf numFmtId="0" fontId="7" fillId="0" borderId="1" xfId="0" applyFont="1" applyBorder="1" applyAlignment="1" applyProtection="1">
      <alignment horizontal="justify" vertical="center"/>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justify" vertical="center" wrapText="1"/>
    </xf>
    <xf numFmtId="0" fontId="7" fillId="2" borderId="1" xfId="0" applyFont="1" applyFill="1" applyBorder="1" applyAlignment="1" applyProtection="1">
      <alignment horizontal="justify" vertical="center" wrapText="1"/>
    </xf>
    <xf numFmtId="0" fontId="7" fillId="2" borderId="1" xfId="0" applyFont="1" applyFill="1" applyBorder="1" applyAlignment="1" applyProtection="1">
      <alignment horizontal="center" vertical="center" wrapText="1"/>
    </xf>
    <xf numFmtId="43" fontId="6" fillId="0" borderId="1" xfId="1" applyFont="1" applyBorder="1" applyAlignment="1" applyProtection="1">
      <alignment horizontal="center" vertical="center"/>
    </xf>
    <xf numFmtId="43" fontId="7" fillId="0" borderId="1" xfId="1" applyFont="1" applyBorder="1" applyAlignment="1" applyProtection="1">
      <alignment horizontal="center" vertical="center" wrapText="1"/>
    </xf>
    <xf numFmtId="43" fontId="5" fillId="3" borderId="1" xfId="1" applyFont="1" applyFill="1" applyBorder="1" applyAlignment="1" applyProtection="1">
      <alignment horizontal="center" vertical="center"/>
    </xf>
    <xf numFmtId="43" fontId="6" fillId="0" borderId="1" xfId="1" applyFont="1" applyBorder="1" applyAlignment="1" applyProtection="1">
      <alignment horizontal="center" vertical="center" wrapText="1"/>
    </xf>
    <xf numFmtId="43" fontId="8" fillId="3" borderId="1" xfId="1" applyFont="1" applyFill="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9" fillId="0" borderId="1" xfId="0" applyFont="1" applyBorder="1" applyAlignment="1" applyProtection="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abSelected="1" topLeftCell="A7" workbookViewId="0">
      <selection activeCell="C16" sqref="C16"/>
    </sheetView>
  </sheetViews>
  <sheetFormatPr defaultRowHeight="15" x14ac:dyDescent="0.25"/>
  <cols>
    <col min="1" max="1" width="11" customWidth="1"/>
    <col min="2" max="2" width="43.28515625" customWidth="1"/>
    <col min="3" max="3" width="8.28515625" customWidth="1"/>
    <col min="4" max="4" width="31.7109375" customWidth="1"/>
  </cols>
  <sheetData>
    <row r="1" spans="1:5" ht="15" customHeight="1" x14ac:dyDescent="0.25">
      <c r="A1" s="69" t="s">
        <v>0</v>
      </c>
      <c r="B1" s="69"/>
      <c r="C1" s="69"/>
      <c r="D1" s="69"/>
      <c r="E1" s="1"/>
    </row>
    <row r="2" spans="1:5" x14ac:dyDescent="0.25">
      <c r="A2" s="70"/>
      <c r="B2" s="70"/>
      <c r="C2" s="70"/>
      <c r="D2" s="70"/>
      <c r="E2" s="1"/>
    </row>
    <row r="3" spans="1:5" x14ac:dyDescent="0.25">
      <c r="A3" s="7"/>
      <c r="B3" s="7"/>
      <c r="C3" s="7"/>
      <c r="D3" s="7"/>
      <c r="E3" s="1"/>
    </row>
    <row r="4" spans="1:5" x14ac:dyDescent="0.25">
      <c r="A4" s="76" t="s">
        <v>1</v>
      </c>
      <c r="B4" s="77" t="s">
        <v>2</v>
      </c>
      <c r="C4" s="78"/>
      <c r="D4" s="76" t="s">
        <v>3</v>
      </c>
      <c r="E4" s="1"/>
    </row>
    <row r="5" spans="1:5" x14ac:dyDescent="0.25">
      <c r="A5" s="76"/>
      <c r="B5" s="79"/>
      <c r="C5" s="80"/>
      <c r="D5" s="76"/>
      <c r="E5" s="1"/>
    </row>
    <row r="6" spans="1:5" ht="32.25" customHeight="1" x14ac:dyDescent="0.25">
      <c r="A6" s="2" t="s">
        <v>4</v>
      </c>
      <c r="B6" s="72" t="s">
        <v>5</v>
      </c>
      <c r="C6" s="73"/>
      <c r="D6" s="5">
        <f>INTERIOR!F39</f>
        <v>0</v>
      </c>
      <c r="E6" s="1"/>
    </row>
    <row r="7" spans="1:5" ht="32.25" customHeight="1" x14ac:dyDescent="0.25">
      <c r="A7" s="2" t="s">
        <v>6</v>
      </c>
      <c r="B7" s="72" t="s">
        <v>7</v>
      </c>
      <c r="C7" s="73"/>
      <c r="D7" s="5">
        <f>Electrical!G30</f>
        <v>0</v>
      </c>
      <c r="E7" s="1"/>
    </row>
    <row r="8" spans="1:5" ht="32.25" customHeight="1" x14ac:dyDescent="0.25">
      <c r="A8" s="2" t="s">
        <v>8</v>
      </c>
      <c r="B8" s="72" t="s">
        <v>9</v>
      </c>
      <c r="C8" s="73"/>
      <c r="D8" s="5">
        <f>Electrical!G60</f>
        <v>0</v>
      </c>
      <c r="E8" s="1"/>
    </row>
    <row r="9" spans="1:5" ht="32.25" customHeight="1" x14ac:dyDescent="0.25">
      <c r="A9" s="2" t="s">
        <v>10</v>
      </c>
      <c r="B9" s="72" t="s">
        <v>11</v>
      </c>
      <c r="C9" s="73"/>
      <c r="D9" s="5">
        <f>Electrical!G108</f>
        <v>0</v>
      </c>
      <c r="E9" s="1"/>
    </row>
    <row r="10" spans="1:5" ht="32.25" customHeight="1" x14ac:dyDescent="0.25">
      <c r="A10" s="2" t="s">
        <v>12</v>
      </c>
      <c r="B10" s="72" t="s">
        <v>13</v>
      </c>
      <c r="C10" s="73"/>
      <c r="D10" s="5">
        <f>Electrical!G124</f>
        <v>0</v>
      </c>
      <c r="E10" s="1"/>
    </row>
    <row r="11" spans="1:5" ht="32.25" customHeight="1" x14ac:dyDescent="0.25">
      <c r="A11" s="2" t="s">
        <v>14</v>
      </c>
      <c r="B11" s="72" t="s">
        <v>15</v>
      </c>
      <c r="C11" s="73"/>
      <c r="D11" s="5">
        <f>Electrical!G149</f>
        <v>0</v>
      </c>
      <c r="E11" s="1"/>
    </row>
    <row r="12" spans="1:5" ht="32.25" customHeight="1" x14ac:dyDescent="0.25">
      <c r="A12" s="2" t="s">
        <v>16</v>
      </c>
      <c r="B12" s="72" t="s">
        <v>17</v>
      </c>
      <c r="C12" s="73"/>
      <c r="D12" s="5">
        <f>Electrical!G188</f>
        <v>0</v>
      </c>
      <c r="E12" s="1"/>
    </row>
    <row r="13" spans="1:5" x14ac:dyDescent="0.25">
      <c r="A13" s="3"/>
      <c r="B13" s="74"/>
      <c r="C13" s="75"/>
      <c r="D13" s="4"/>
      <c r="E13" s="71"/>
    </row>
    <row r="14" spans="1:5" x14ac:dyDescent="0.25">
      <c r="A14" s="3"/>
      <c r="B14" s="67" t="s">
        <v>18</v>
      </c>
      <c r="C14" s="68"/>
      <c r="D14" s="8">
        <f>SUM(D6:D13)</f>
        <v>0</v>
      </c>
      <c r="E14" s="71"/>
    </row>
    <row r="15" spans="1:5" x14ac:dyDescent="0.25">
      <c r="A15" s="3"/>
      <c r="B15" s="67"/>
      <c r="C15" s="68"/>
      <c r="D15" s="4"/>
      <c r="E15" s="71"/>
    </row>
    <row r="16" spans="1:5" x14ac:dyDescent="0.25">
      <c r="A16" s="3"/>
      <c r="B16" s="4" t="s">
        <v>19</v>
      </c>
      <c r="C16" s="6"/>
      <c r="D16" s="8">
        <f>D14*C16</f>
        <v>0</v>
      </c>
      <c r="E16" s="71"/>
    </row>
    <row r="17" spans="1:5" x14ac:dyDescent="0.25">
      <c r="A17" s="3"/>
      <c r="B17" s="67"/>
      <c r="C17" s="68"/>
      <c r="D17" s="4"/>
      <c r="E17" s="71"/>
    </row>
    <row r="18" spans="1:5" x14ac:dyDescent="0.25">
      <c r="A18" s="3"/>
      <c r="B18" s="67" t="s">
        <v>20</v>
      </c>
      <c r="C18" s="68"/>
      <c r="D18" s="8">
        <f>D14+D16</f>
        <v>0</v>
      </c>
      <c r="E18" s="71"/>
    </row>
  </sheetData>
  <mergeCells count="17">
    <mergeCell ref="B15:C15"/>
    <mergeCell ref="B18:C18"/>
    <mergeCell ref="B17:C17"/>
    <mergeCell ref="A1:D2"/>
    <mergeCell ref="E13:E18"/>
    <mergeCell ref="B6:C6"/>
    <mergeCell ref="B7:C7"/>
    <mergeCell ref="B8:C8"/>
    <mergeCell ref="B9:C9"/>
    <mergeCell ref="B10:C10"/>
    <mergeCell ref="B11:C11"/>
    <mergeCell ref="B12:C12"/>
    <mergeCell ref="B13:C13"/>
    <mergeCell ref="B14:C14"/>
    <mergeCell ref="A4:A5"/>
    <mergeCell ref="D4:D5"/>
    <mergeCell ref="B4:C5"/>
  </mergeCells>
  <pageMargins left="0" right="0"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5" zoomScaleNormal="100" workbookViewId="0">
      <selection activeCell="E38" sqref="E38"/>
    </sheetView>
  </sheetViews>
  <sheetFormatPr defaultRowHeight="15" x14ac:dyDescent="0.25"/>
  <cols>
    <col min="1" max="1" width="10" style="22" customWidth="1"/>
    <col min="2" max="2" width="87.140625" style="22" bestFit="1" customWidth="1"/>
    <col min="3" max="3" width="9.7109375" style="17" customWidth="1"/>
    <col min="4" max="4" width="11.140625" style="17" customWidth="1"/>
    <col min="5" max="5" width="12.42578125" style="10" customWidth="1"/>
    <col min="6" max="6" width="14.7109375" style="34" customWidth="1"/>
    <col min="7" max="16384" width="9.140625" style="9"/>
  </cols>
  <sheetData>
    <row r="1" spans="1:6" ht="21" x14ac:dyDescent="0.35">
      <c r="B1" s="23" t="s">
        <v>172</v>
      </c>
    </row>
    <row r="2" spans="1:6" x14ac:dyDescent="0.25">
      <c r="B2" s="24" t="s">
        <v>171</v>
      </c>
    </row>
    <row r="3" spans="1:6" ht="21.75" customHeight="1" x14ac:dyDescent="0.25">
      <c r="A3" s="18" t="s">
        <v>21</v>
      </c>
      <c r="B3" s="18" t="s">
        <v>22</v>
      </c>
      <c r="C3" s="18" t="s">
        <v>23</v>
      </c>
      <c r="D3" s="18" t="s">
        <v>24</v>
      </c>
      <c r="E3" s="11" t="s">
        <v>25</v>
      </c>
      <c r="F3" s="18" t="s">
        <v>26</v>
      </c>
    </row>
    <row r="4" spans="1:6" ht="72" x14ac:dyDescent="0.25">
      <c r="A4" s="19">
        <v>1</v>
      </c>
      <c r="B4" s="25" t="s">
        <v>27</v>
      </c>
      <c r="C4" s="19"/>
      <c r="D4" s="19"/>
      <c r="E4" s="12"/>
      <c r="F4" s="35"/>
    </row>
    <row r="5" spans="1:6" ht="28.5" x14ac:dyDescent="0.25">
      <c r="A5" s="19"/>
      <c r="B5" s="26" t="s">
        <v>28</v>
      </c>
      <c r="C5" s="19"/>
      <c r="D5" s="19"/>
      <c r="E5" s="12"/>
      <c r="F5" s="35"/>
    </row>
    <row r="6" spans="1:6" ht="228" x14ac:dyDescent="0.25">
      <c r="A6" s="19"/>
      <c r="B6" s="27" t="s">
        <v>170</v>
      </c>
      <c r="C6" s="19" t="s">
        <v>29</v>
      </c>
      <c r="D6" s="19">
        <v>600</v>
      </c>
      <c r="E6" s="12"/>
      <c r="F6" s="35">
        <f>D6*E6</f>
        <v>0</v>
      </c>
    </row>
    <row r="7" spans="1:6" x14ac:dyDescent="0.25">
      <c r="A7" s="19"/>
      <c r="B7" s="28"/>
      <c r="C7" s="19"/>
      <c r="D7" s="19"/>
      <c r="E7" s="12"/>
      <c r="F7" s="35"/>
    </row>
    <row r="8" spans="1:6" ht="85.5" x14ac:dyDescent="0.25">
      <c r="A8" s="19">
        <v>2</v>
      </c>
      <c r="B8" s="28" t="s">
        <v>30</v>
      </c>
      <c r="C8" s="19"/>
      <c r="D8" s="19"/>
      <c r="E8" s="12"/>
      <c r="F8" s="35"/>
    </row>
    <row r="9" spans="1:6" x14ac:dyDescent="0.25">
      <c r="A9" s="19"/>
      <c r="B9" s="28" t="s">
        <v>31</v>
      </c>
      <c r="C9" s="19" t="s">
        <v>32</v>
      </c>
      <c r="D9" s="19">
        <v>1292</v>
      </c>
      <c r="E9" s="12"/>
      <c r="F9" s="35">
        <f t="shared" ref="F9:F38" si="0">D9*E9</f>
        <v>0</v>
      </c>
    </row>
    <row r="10" spans="1:6" x14ac:dyDescent="0.25">
      <c r="A10" s="19"/>
      <c r="B10" s="28"/>
      <c r="C10" s="19"/>
      <c r="D10" s="19"/>
      <c r="E10" s="12"/>
      <c r="F10" s="35"/>
    </row>
    <row r="11" spans="1:6" x14ac:dyDescent="0.25">
      <c r="A11" s="19">
        <v>3</v>
      </c>
      <c r="B11" s="25" t="s">
        <v>33</v>
      </c>
      <c r="C11" s="19"/>
      <c r="D11" s="19"/>
      <c r="E11" s="12"/>
      <c r="F11" s="35"/>
    </row>
    <row r="12" spans="1:6" ht="171.75" x14ac:dyDescent="0.25">
      <c r="A12" s="19"/>
      <c r="B12" s="28" t="s">
        <v>34</v>
      </c>
      <c r="C12" s="19"/>
      <c r="D12" s="19"/>
      <c r="E12" s="12"/>
      <c r="F12" s="35"/>
    </row>
    <row r="13" spans="1:6" x14ac:dyDescent="0.25">
      <c r="A13" s="19"/>
      <c r="B13" s="26" t="s">
        <v>35</v>
      </c>
      <c r="C13" s="19"/>
      <c r="D13" s="19"/>
      <c r="E13" s="12"/>
      <c r="F13" s="35"/>
    </row>
    <row r="14" spans="1:6" x14ac:dyDescent="0.25">
      <c r="A14" s="19"/>
      <c r="B14" s="29" t="s">
        <v>36</v>
      </c>
      <c r="C14" s="19"/>
      <c r="D14" s="19"/>
      <c r="E14" s="12"/>
      <c r="F14" s="35"/>
    </row>
    <row r="15" spans="1:6" x14ac:dyDescent="0.25">
      <c r="A15" s="19"/>
      <c r="B15" s="29" t="s">
        <v>37</v>
      </c>
      <c r="C15" s="19"/>
      <c r="D15" s="19"/>
      <c r="E15" s="12"/>
      <c r="F15" s="35"/>
    </row>
    <row r="16" spans="1:6" x14ac:dyDescent="0.25">
      <c r="A16" s="19"/>
      <c r="B16" s="29" t="s">
        <v>38</v>
      </c>
      <c r="C16" s="19" t="s">
        <v>29</v>
      </c>
      <c r="D16" s="19">
        <v>46</v>
      </c>
      <c r="E16" s="12"/>
      <c r="F16" s="35">
        <f t="shared" si="0"/>
        <v>0</v>
      </c>
    </row>
    <row r="17" spans="1:6" x14ac:dyDescent="0.25">
      <c r="A17" s="19"/>
      <c r="B17" s="28"/>
      <c r="C17" s="19"/>
      <c r="D17" s="19"/>
      <c r="E17" s="12"/>
      <c r="F17" s="35"/>
    </row>
    <row r="18" spans="1:6" ht="28.5" x14ac:dyDescent="0.25">
      <c r="A18" s="19">
        <v>3.1</v>
      </c>
      <c r="B18" s="26" t="s">
        <v>39</v>
      </c>
      <c r="C18" s="19" t="s">
        <v>40</v>
      </c>
      <c r="D18" s="19">
        <v>14</v>
      </c>
      <c r="E18" s="12"/>
      <c r="F18" s="35">
        <f t="shared" si="0"/>
        <v>0</v>
      </c>
    </row>
    <row r="19" spans="1:6" ht="28.5" x14ac:dyDescent="0.25">
      <c r="A19" s="19">
        <v>3.2</v>
      </c>
      <c r="B19" s="26" t="s">
        <v>41</v>
      </c>
      <c r="C19" s="19" t="s">
        <v>29</v>
      </c>
      <c r="D19" s="19">
        <v>10</v>
      </c>
      <c r="E19" s="12"/>
      <c r="F19" s="35">
        <f t="shared" si="0"/>
        <v>0</v>
      </c>
    </row>
    <row r="20" spans="1:6" x14ac:dyDescent="0.25">
      <c r="A20" s="30"/>
      <c r="B20" s="26"/>
      <c r="C20" s="20"/>
      <c r="D20" s="19"/>
      <c r="E20" s="12"/>
      <c r="F20" s="35"/>
    </row>
    <row r="21" spans="1:6" ht="30" x14ac:dyDescent="0.25">
      <c r="A21" s="30">
        <v>4</v>
      </c>
      <c r="B21" s="25" t="s">
        <v>42</v>
      </c>
      <c r="C21" s="31"/>
      <c r="D21" s="31"/>
      <c r="E21" s="14"/>
      <c r="F21" s="35"/>
    </row>
    <row r="22" spans="1:6" ht="186.75" customHeight="1" x14ac:dyDescent="0.25">
      <c r="A22" s="30"/>
      <c r="B22" s="26" t="s">
        <v>43</v>
      </c>
      <c r="C22" s="31"/>
      <c r="D22" s="31"/>
      <c r="E22" s="14"/>
      <c r="F22" s="35"/>
    </row>
    <row r="23" spans="1:6" ht="15" customHeight="1" x14ac:dyDescent="0.25">
      <c r="A23" s="30"/>
      <c r="B23" s="26" t="s">
        <v>44</v>
      </c>
      <c r="C23" s="31"/>
      <c r="D23" s="31"/>
      <c r="E23" s="14"/>
      <c r="F23" s="35"/>
    </row>
    <row r="24" spans="1:6" x14ac:dyDescent="0.25">
      <c r="A24" s="30"/>
      <c r="B24" s="26" t="s">
        <v>37</v>
      </c>
      <c r="C24" s="19" t="s">
        <v>29</v>
      </c>
      <c r="D24" s="19">
        <v>70</v>
      </c>
      <c r="E24" s="14"/>
      <c r="F24" s="35">
        <f t="shared" si="0"/>
        <v>0</v>
      </c>
    </row>
    <row r="25" spans="1:6" x14ac:dyDescent="0.25">
      <c r="A25" s="30"/>
      <c r="B25" s="28"/>
      <c r="C25" s="31"/>
      <c r="D25" s="31"/>
      <c r="E25" s="14"/>
      <c r="F25" s="35"/>
    </row>
    <row r="26" spans="1:6" ht="29.25" x14ac:dyDescent="0.25">
      <c r="A26" s="19" t="s">
        <v>45</v>
      </c>
      <c r="B26" s="32" t="s">
        <v>46</v>
      </c>
      <c r="C26" s="19" t="s">
        <v>29</v>
      </c>
      <c r="D26" s="19">
        <v>2000</v>
      </c>
      <c r="E26" s="12"/>
      <c r="F26" s="35">
        <f t="shared" si="0"/>
        <v>0</v>
      </c>
    </row>
    <row r="27" spans="1:6" ht="28.5" x14ac:dyDescent="0.25">
      <c r="A27" s="19" t="s">
        <v>47</v>
      </c>
      <c r="B27" s="28" t="s">
        <v>48</v>
      </c>
      <c r="C27" s="19" t="s">
        <v>49</v>
      </c>
      <c r="D27" s="19">
        <v>100</v>
      </c>
      <c r="E27" s="12"/>
      <c r="F27" s="35">
        <f t="shared" si="0"/>
        <v>0</v>
      </c>
    </row>
    <row r="28" spans="1:6" ht="29.25" x14ac:dyDescent="0.25">
      <c r="A28" s="19">
        <v>6</v>
      </c>
      <c r="B28" s="32" t="s">
        <v>50</v>
      </c>
      <c r="C28" s="19" t="s">
        <v>29</v>
      </c>
      <c r="D28" s="19">
        <v>400</v>
      </c>
      <c r="E28" s="12"/>
      <c r="F28" s="35">
        <f t="shared" si="0"/>
        <v>0</v>
      </c>
    </row>
    <row r="29" spans="1:6" ht="28.5" x14ac:dyDescent="0.25">
      <c r="A29" s="19" t="s">
        <v>47</v>
      </c>
      <c r="B29" s="28" t="s">
        <v>51</v>
      </c>
      <c r="C29" s="19" t="s">
        <v>52</v>
      </c>
      <c r="D29" s="19">
        <v>100</v>
      </c>
      <c r="E29" s="12"/>
      <c r="F29" s="35">
        <f t="shared" si="0"/>
        <v>0</v>
      </c>
    </row>
    <row r="30" spans="1:6" ht="42.75" x14ac:dyDescent="0.25">
      <c r="A30" s="19">
        <v>7</v>
      </c>
      <c r="B30" s="28" t="s">
        <v>53</v>
      </c>
      <c r="C30" s="19" t="s">
        <v>29</v>
      </c>
      <c r="D30" s="19">
        <v>2000</v>
      </c>
      <c r="E30" s="12"/>
      <c r="F30" s="35">
        <f t="shared" si="0"/>
        <v>0</v>
      </c>
    </row>
    <row r="31" spans="1:6" x14ac:dyDescent="0.25">
      <c r="A31" s="19"/>
      <c r="B31" s="28"/>
      <c r="C31" s="19"/>
      <c r="D31" s="19"/>
      <c r="E31" s="12"/>
      <c r="F31" s="35"/>
    </row>
    <row r="32" spans="1:6" ht="57" x14ac:dyDescent="0.25">
      <c r="A32" s="19">
        <v>8</v>
      </c>
      <c r="B32" s="28" t="s">
        <v>54</v>
      </c>
      <c r="C32" s="19" t="s">
        <v>29</v>
      </c>
      <c r="D32" s="19">
        <v>75</v>
      </c>
      <c r="E32" s="12"/>
      <c r="F32" s="35">
        <f t="shared" si="0"/>
        <v>0</v>
      </c>
    </row>
    <row r="33" spans="1:6" x14ac:dyDescent="0.25">
      <c r="A33" s="19"/>
      <c r="B33" s="28"/>
      <c r="C33" s="19"/>
      <c r="D33" s="19"/>
      <c r="E33" s="12"/>
      <c r="F33" s="35"/>
    </row>
    <row r="34" spans="1:6" ht="28.5" x14ac:dyDescent="0.25">
      <c r="A34" s="19">
        <v>9</v>
      </c>
      <c r="B34" s="28" t="s">
        <v>55</v>
      </c>
      <c r="C34" s="19" t="s">
        <v>29</v>
      </c>
      <c r="D34" s="19">
        <v>50</v>
      </c>
      <c r="E34" s="12"/>
      <c r="F34" s="35">
        <f t="shared" si="0"/>
        <v>0</v>
      </c>
    </row>
    <row r="35" spans="1:6" x14ac:dyDescent="0.25">
      <c r="A35" s="19"/>
      <c r="B35" s="28"/>
      <c r="C35" s="19"/>
      <c r="D35" s="19"/>
      <c r="E35" s="12"/>
      <c r="F35" s="35"/>
    </row>
    <row r="36" spans="1:6" ht="43.5" x14ac:dyDescent="0.25">
      <c r="A36" s="19" t="s">
        <v>56</v>
      </c>
      <c r="B36" s="32" t="s">
        <v>57</v>
      </c>
      <c r="C36" s="19" t="s">
        <v>58</v>
      </c>
      <c r="D36" s="19">
        <v>100</v>
      </c>
      <c r="E36" s="12"/>
      <c r="F36" s="35">
        <f t="shared" si="0"/>
        <v>0</v>
      </c>
    </row>
    <row r="37" spans="1:6" x14ac:dyDescent="0.25">
      <c r="A37" s="19"/>
      <c r="B37" s="28"/>
      <c r="C37" s="19"/>
      <c r="D37" s="19"/>
      <c r="E37" s="12"/>
      <c r="F37" s="35"/>
    </row>
    <row r="38" spans="1:6" ht="43.5" x14ac:dyDescent="0.25">
      <c r="A38" s="19">
        <v>11</v>
      </c>
      <c r="B38" s="32" t="s">
        <v>59</v>
      </c>
      <c r="C38" s="19" t="s">
        <v>29</v>
      </c>
      <c r="D38" s="19">
        <v>100</v>
      </c>
      <c r="E38" s="12"/>
      <c r="F38" s="35">
        <f t="shared" si="0"/>
        <v>0</v>
      </c>
    </row>
    <row r="39" spans="1:6" ht="29.25" customHeight="1" x14ac:dyDescent="0.25">
      <c r="A39" s="37"/>
      <c r="B39" s="21" t="s">
        <v>60</v>
      </c>
      <c r="C39" s="21"/>
      <c r="D39" s="21"/>
      <c r="E39" s="16"/>
      <c r="F39" s="36">
        <f>SUM(F6:F38)</f>
        <v>0</v>
      </c>
    </row>
    <row r="40" spans="1:6" x14ac:dyDescent="0.25">
      <c r="A40" s="33"/>
    </row>
    <row r="41" spans="1:6" x14ac:dyDescent="0.25">
      <c r="A41" s="33"/>
    </row>
  </sheetData>
  <sheetProtection algorithmName="SHA-512" hashValue="9gjzotPOjVZYOUKeGH3FqNVFFvNfYPzUz4rkkZ5CkaZw52a0UwU77qO/rs4hrSZS6WPc7c9h4yfEgebUm4kj/g==" saltValue="Vst2eQtD1A960MlVsaCXsA==" spinCount="100000" sheet="1" selectLockedCells="1"/>
  <autoFilter ref="A3:F39"/>
  <pageMargins left="0.7" right="0.7" top="0.75" bottom="0.75" header="0.3" footer="0.3"/>
  <pageSetup scale="62"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8"/>
  <sheetViews>
    <sheetView zoomScaleNormal="100" workbookViewId="0">
      <pane ySplit="3" topLeftCell="A82" activePane="bottomLeft" state="frozen"/>
      <selection pane="bottomLeft" activeCell="F58" sqref="F58"/>
    </sheetView>
  </sheetViews>
  <sheetFormatPr defaultRowHeight="15" x14ac:dyDescent="0.25"/>
  <cols>
    <col min="1" max="1" width="4.42578125" style="22" bestFit="1" customWidth="1"/>
    <col min="2" max="2" width="3.7109375" style="22" bestFit="1" customWidth="1"/>
    <col min="3" max="3" width="53.140625" style="22" customWidth="1"/>
    <col min="4" max="4" width="9.140625" style="17"/>
    <col min="5" max="5" width="9.140625" style="17" bestFit="1" customWidth="1"/>
    <col min="6" max="6" width="12.7109375" style="10" customWidth="1"/>
    <col min="7" max="7" width="24.7109375" style="22" customWidth="1"/>
  </cols>
  <sheetData>
    <row r="1" spans="1:7" ht="18.75" x14ac:dyDescent="0.3">
      <c r="C1" s="41" t="s">
        <v>168</v>
      </c>
    </row>
    <row r="3" spans="1:7" ht="25.5" customHeight="1" x14ac:dyDescent="0.25">
      <c r="A3" s="81" t="s">
        <v>21</v>
      </c>
      <c r="B3" s="81"/>
      <c r="C3" s="42" t="s">
        <v>61</v>
      </c>
      <c r="D3" s="43" t="s">
        <v>62</v>
      </c>
      <c r="E3" s="42" t="s">
        <v>63</v>
      </c>
      <c r="F3" s="38" t="s">
        <v>64</v>
      </c>
      <c r="G3" s="43" t="s">
        <v>26</v>
      </c>
    </row>
    <row r="4" spans="1:7" x14ac:dyDescent="0.25">
      <c r="A4" s="18" t="s">
        <v>65</v>
      </c>
      <c r="B4" s="18"/>
      <c r="C4" s="44" t="s">
        <v>7</v>
      </c>
      <c r="D4" s="20"/>
      <c r="E4" s="20"/>
      <c r="F4" s="14"/>
      <c r="G4" s="20"/>
    </row>
    <row r="5" spans="1:7" x14ac:dyDescent="0.25">
      <c r="A5" s="31"/>
      <c r="B5" s="31"/>
      <c r="C5" s="45"/>
      <c r="D5" s="20"/>
      <c r="E5" s="20"/>
      <c r="F5" s="14"/>
      <c r="G5" s="20"/>
    </row>
    <row r="6" spans="1:7" ht="99.75" x14ac:dyDescent="0.25">
      <c r="A6" s="18">
        <v>1</v>
      </c>
      <c r="B6" s="18"/>
      <c r="C6" s="26" t="s">
        <v>66</v>
      </c>
      <c r="D6" s="20"/>
      <c r="E6" s="20"/>
      <c r="F6" s="14"/>
      <c r="G6" s="62"/>
    </row>
    <row r="7" spans="1:7" x14ac:dyDescent="0.25">
      <c r="A7" s="31"/>
      <c r="B7" s="31"/>
      <c r="C7" s="45"/>
      <c r="D7" s="20"/>
      <c r="E7" s="20"/>
      <c r="F7" s="14"/>
      <c r="G7" s="62"/>
    </row>
    <row r="8" spans="1:7" x14ac:dyDescent="0.25">
      <c r="A8" s="31"/>
      <c r="B8" s="31" t="s">
        <v>67</v>
      </c>
      <c r="C8" s="27" t="s">
        <v>68</v>
      </c>
      <c r="D8" s="31">
        <v>62</v>
      </c>
      <c r="E8" s="31" t="s">
        <v>69</v>
      </c>
      <c r="F8" s="39"/>
      <c r="G8" s="63">
        <f>D8*F8</f>
        <v>0</v>
      </c>
    </row>
    <row r="9" spans="1:7" ht="85.5" x14ac:dyDescent="0.25">
      <c r="A9" s="18" t="s">
        <v>70</v>
      </c>
      <c r="B9" s="31"/>
      <c r="C9" s="27" t="s">
        <v>71</v>
      </c>
      <c r="D9" s="31"/>
      <c r="E9" s="31"/>
      <c r="F9" s="39"/>
      <c r="G9" s="63"/>
    </row>
    <row r="10" spans="1:7" x14ac:dyDescent="0.25">
      <c r="A10" s="18"/>
      <c r="B10" s="31"/>
      <c r="C10" s="27"/>
      <c r="D10" s="31"/>
      <c r="E10" s="31"/>
      <c r="F10" s="39"/>
      <c r="G10" s="63"/>
    </row>
    <row r="11" spans="1:7" x14ac:dyDescent="0.25">
      <c r="A11" s="31"/>
      <c r="B11" s="31" t="s">
        <v>67</v>
      </c>
      <c r="C11" s="27" t="s">
        <v>68</v>
      </c>
      <c r="D11" s="31">
        <v>50</v>
      </c>
      <c r="E11" s="31" t="s">
        <v>69</v>
      </c>
      <c r="F11" s="39"/>
      <c r="G11" s="63">
        <f t="shared" ref="G11:G28" si="0">D11*F11</f>
        <v>0</v>
      </c>
    </row>
    <row r="12" spans="1:7" ht="99.75" x14ac:dyDescent="0.25">
      <c r="A12" s="18">
        <v>2</v>
      </c>
      <c r="B12" s="18"/>
      <c r="C12" s="27" t="s">
        <v>169</v>
      </c>
      <c r="D12" s="20"/>
      <c r="E12" s="20"/>
      <c r="F12" s="14"/>
      <c r="G12" s="63"/>
    </row>
    <row r="13" spans="1:7" x14ac:dyDescent="0.25">
      <c r="A13" s="46"/>
      <c r="B13" s="20"/>
      <c r="C13" s="44"/>
      <c r="D13" s="20"/>
      <c r="E13" s="20"/>
      <c r="F13" s="14"/>
      <c r="G13" s="63"/>
    </row>
    <row r="14" spans="1:7" x14ac:dyDescent="0.25">
      <c r="A14" s="18"/>
      <c r="B14" s="31" t="s">
        <v>67</v>
      </c>
      <c r="C14" s="27" t="s">
        <v>68</v>
      </c>
      <c r="D14" s="31">
        <v>56</v>
      </c>
      <c r="E14" s="31" t="s">
        <v>72</v>
      </c>
      <c r="F14" s="39"/>
      <c r="G14" s="63">
        <f t="shared" si="0"/>
        <v>0</v>
      </c>
    </row>
    <row r="15" spans="1:7" x14ac:dyDescent="0.25">
      <c r="A15" s="31"/>
      <c r="B15" s="31"/>
      <c r="C15" s="27"/>
      <c r="D15" s="31"/>
      <c r="E15" s="31"/>
      <c r="F15" s="39"/>
      <c r="G15" s="63"/>
    </row>
    <row r="16" spans="1:7" ht="57" x14ac:dyDescent="0.25">
      <c r="A16" s="18">
        <v>3</v>
      </c>
      <c r="B16" s="18"/>
      <c r="C16" s="26" t="s">
        <v>73</v>
      </c>
      <c r="D16" s="20"/>
      <c r="E16" s="20"/>
      <c r="F16" s="14"/>
      <c r="G16" s="63"/>
    </row>
    <row r="17" spans="1:7" x14ac:dyDescent="0.25">
      <c r="A17" s="31"/>
      <c r="B17" s="31"/>
      <c r="C17" s="45"/>
      <c r="D17" s="20"/>
      <c r="E17" s="20"/>
      <c r="F17" s="14"/>
      <c r="G17" s="63"/>
    </row>
    <row r="18" spans="1:7" x14ac:dyDescent="0.25">
      <c r="A18" s="31"/>
      <c r="B18" s="31" t="s">
        <v>67</v>
      </c>
      <c r="C18" s="27" t="s">
        <v>74</v>
      </c>
      <c r="D18" s="31">
        <v>1830</v>
      </c>
      <c r="E18" s="31" t="s">
        <v>75</v>
      </c>
      <c r="F18" s="15"/>
      <c r="G18" s="63">
        <f t="shared" si="0"/>
        <v>0</v>
      </c>
    </row>
    <row r="19" spans="1:7" x14ac:dyDescent="0.25">
      <c r="A19" s="31"/>
      <c r="B19" s="31" t="s">
        <v>76</v>
      </c>
      <c r="C19" s="27" t="s">
        <v>77</v>
      </c>
      <c r="D19" s="31">
        <v>170</v>
      </c>
      <c r="E19" s="31" t="s">
        <v>75</v>
      </c>
      <c r="F19" s="15"/>
      <c r="G19" s="63">
        <f t="shared" si="0"/>
        <v>0</v>
      </c>
    </row>
    <row r="20" spans="1:7" x14ac:dyDescent="0.25">
      <c r="A20" s="18"/>
      <c r="B20" s="31" t="s">
        <v>78</v>
      </c>
      <c r="C20" s="47" t="s">
        <v>79</v>
      </c>
      <c r="D20" s="31">
        <v>2370</v>
      </c>
      <c r="E20" s="31" t="s">
        <v>75</v>
      </c>
      <c r="F20" s="15"/>
      <c r="G20" s="63">
        <f t="shared" si="0"/>
        <v>0</v>
      </c>
    </row>
    <row r="21" spans="1:7" x14ac:dyDescent="0.25">
      <c r="A21" s="18"/>
      <c r="B21" s="31"/>
      <c r="C21" s="47"/>
      <c r="D21" s="31"/>
      <c r="E21" s="31"/>
      <c r="F21" s="15"/>
      <c r="G21" s="63"/>
    </row>
    <row r="22" spans="1:7" ht="85.5" x14ac:dyDescent="0.25">
      <c r="A22" s="18">
        <v>4</v>
      </c>
      <c r="B22" s="18"/>
      <c r="C22" s="47" t="s">
        <v>80</v>
      </c>
      <c r="D22" s="31">
        <v>550</v>
      </c>
      <c r="E22" s="31" t="s">
        <v>75</v>
      </c>
      <c r="F22" s="15"/>
      <c r="G22" s="63">
        <f t="shared" si="0"/>
        <v>0</v>
      </c>
    </row>
    <row r="23" spans="1:7" x14ac:dyDescent="0.25">
      <c r="A23" s="31"/>
      <c r="B23" s="31"/>
      <c r="C23" s="45"/>
      <c r="D23" s="20"/>
      <c r="E23" s="20"/>
      <c r="F23" s="14"/>
      <c r="G23" s="63"/>
    </row>
    <row r="24" spans="1:7" ht="86.25" x14ac:dyDescent="0.25">
      <c r="A24" s="18">
        <v>5</v>
      </c>
      <c r="B24" s="18"/>
      <c r="C24" s="27" t="s">
        <v>81</v>
      </c>
      <c r="D24" s="31">
        <v>65</v>
      </c>
      <c r="E24" s="31" t="s">
        <v>82</v>
      </c>
      <c r="F24" s="15"/>
      <c r="G24" s="63">
        <f t="shared" si="0"/>
        <v>0</v>
      </c>
    </row>
    <row r="25" spans="1:7" x14ac:dyDescent="0.25">
      <c r="A25" s="31"/>
      <c r="B25" s="31"/>
      <c r="C25" s="45"/>
      <c r="D25" s="48"/>
      <c r="E25" s="20"/>
      <c r="F25" s="14"/>
      <c r="G25" s="63"/>
    </row>
    <row r="26" spans="1:7" ht="86.25" x14ac:dyDescent="0.25">
      <c r="A26" s="18">
        <v>6</v>
      </c>
      <c r="B26" s="31"/>
      <c r="C26" s="27" t="s">
        <v>167</v>
      </c>
      <c r="D26" s="31">
        <v>125</v>
      </c>
      <c r="E26" s="31" t="s">
        <v>82</v>
      </c>
      <c r="F26" s="15"/>
      <c r="G26" s="63">
        <f t="shared" si="0"/>
        <v>0</v>
      </c>
    </row>
    <row r="27" spans="1:7" x14ac:dyDescent="0.25">
      <c r="A27" s="31"/>
      <c r="B27" s="31"/>
      <c r="C27" s="45"/>
      <c r="D27" s="20"/>
      <c r="E27" s="20"/>
      <c r="F27" s="14"/>
      <c r="G27" s="63"/>
    </row>
    <row r="28" spans="1:7" ht="72" x14ac:dyDescent="0.25">
      <c r="A28" s="18">
        <v>7</v>
      </c>
      <c r="B28" s="31"/>
      <c r="C28" s="27" t="s">
        <v>83</v>
      </c>
      <c r="D28" s="20">
        <v>10</v>
      </c>
      <c r="E28" s="20" t="s">
        <v>82</v>
      </c>
      <c r="F28" s="14"/>
      <c r="G28" s="63">
        <f t="shared" si="0"/>
        <v>0</v>
      </c>
    </row>
    <row r="29" spans="1:7" x14ac:dyDescent="0.25">
      <c r="A29" s="31"/>
      <c r="B29" s="31"/>
      <c r="C29" s="45"/>
      <c r="D29" s="20"/>
      <c r="E29" s="20"/>
      <c r="F29" s="14"/>
      <c r="G29" s="63"/>
    </row>
    <row r="30" spans="1:7" ht="30" x14ac:dyDescent="0.25">
      <c r="A30" s="31"/>
      <c r="B30" s="31"/>
      <c r="C30" s="45" t="s">
        <v>84</v>
      </c>
      <c r="D30" s="20"/>
      <c r="E30" s="20"/>
      <c r="F30" s="14"/>
      <c r="G30" s="64">
        <f>SUM(G8:G29)</f>
        <v>0</v>
      </c>
    </row>
    <row r="31" spans="1:7" x14ac:dyDescent="0.25">
      <c r="A31" s="18"/>
      <c r="B31" s="31"/>
      <c r="C31" s="27"/>
      <c r="D31" s="31"/>
      <c r="E31" s="31"/>
      <c r="F31" s="15"/>
      <c r="G31" s="65"/>
    </row>
    <row r="32" spans="1:7" x14ac:dyDescent="0.25">
      <c r="A32" s="18" t="s">
        <v>85</v>
      </c>
      <c r="B32" s="18"/>
      <c r="C32" s="44" t="s">
        <v>9</v>
      </c>
      <c r="D32" s="20"/>
      <c r="E32" s="20"/>
      <c r="F32" s="14"/>
      <c r="G32" s="62"/>
    </row>
    <row r="33" spans="1:7" x14ac:dyDescent="0.25">
      <c r="A33" s="31"/>
      <c r="B33" s="31"/>
      <c r="C33" s="45"/>
      <c r="D33" s="20"/>
      <c r="E33" s="20"/>
      <c r="F33" s="14"/>
      <c r="G33" s="62"/>
    </row>
    <row r="34" spans="1:7" ht="57" x14ac:dyDescent="0.25">
      <c r="A34" s="18">
        <v>1</v>
      </c>
      <c r="B34" s="18"/>
      <c r="C34" s="26" t="s">
        <v>73</v>
      </c>
      <c r="D34" s="20"/>
      <c r="E34" s="20"/>
      <c r="F34" s="14"/>
      <c r="G34" s="62"/>
    </row>
    <row r="35" spans="1:7" x14ac:dyDescent="0.25">
      <c r="A35" s="18"/>
      <c r="B35" s="18"/>
      <c r="C35" s="26"/>
      <c r="D35" s="20"/>
      <c r="E35" s="20"/>
      <c r="F35" s="14"/>
      <c r="G35" s="62"/>
    </row>
    <row r="36" spans="1:7" x14ac:dyDescent="0.25">
      <c r="A36" s="18"/>
      <c r="B36" s="31" t="s">
        <v>67</v>
      </c>
      <c r="C36" s="27" t="s">
        <v>86</v>
      </c>
      <c r="D36" s="31">
        <v>20</v>
      </c>
      <c r="E36" s="31" t="s">
        <v>87</v>
      </c>
      <c r="F36" s="39"/>
      <c r="G36" s="63">
        <f>D36*F36</f>
        <v>0</v>
      </c>
    </row>
    <row r="37" spans="1:7" x14ac:dyDescent="0.25">
      <c r="A37" s="18"/>
      <c r="B37" s="31"/>
      <c r="C37" s="27"/>
      <c r="D37" s="31"/>
      <c r="E37" s="31"/>
      <c r="F37" s="15"/>
      <c r="G37" s="63"/>
    </row>
    <row r="38" spans="1:7" x14ac:dyDescent="0.25">
      <c r="A38" s="18"/>
      <c r="B38" s="31" t="s">
        <v>76</v>
      </c>
      <c r="C38" s="27" t="s">
        <v>88</v>
      </c>
      <c r="D38" s="31">
        <v>20</v>
      </c>
      <c r="E38" s="31" t="s">
        <v>87</v>
      </c>
      <c r="F38" s="39"/>
      <c r="G38" s="63">
        <f t="shared" ref="G38:G100" si="1">D38*F38</f>
        <v>0</v>
      </c>
    </row>
    <row r="39" spans="1:7" x14ac:dyDescent="0.25">
      <c r="A39" s="46"/>
      <c r="B39" s="31"/>
      <c r="C39" s="27"/>
      <c r="D39" s="31"/>
      <c r="E39" s="31"/>
      <c r="F39" s="14"/>
      <c r="G39" s="63"/>
    </row>
    <row r="40" spans="1:7" ht="57" x14ac:dyDescent="0.25">
      <c r="A40" s="18">
        <v>2</v>
      </c>
      <c r="B40" s="18"/>
      <c r="C40" s="27" t="s">
        <v>89</v>
      </c>
      <c r="D40" s="20"/>
      <c r="E40" s="20"/>
      <c r="F40" s="14"/>
      <c r="G40" s="63"/>
    </row>
    <row r="41" spans="1:7" x14ac:dyDescent="0.25">
      <c r="A41" s="31"/>
      <c r="B41" s="31"/>
      <c r="C41" s="49"/>
      <c r="D41" s="20"/>
      <c r="E41" s="20"/>
      <c r="F41" s="14"/>
      <c r="G41" s="63"/>
    </row>
    <row r="42" spans="1:7" x14ac:dyDescent="0.25">
      <c r="A42" s="46"/>
      <c r="B42" s="31" t="s">
        <v>67</v>
      </c>
      <c r="C42" s="27" t="s">
        <v>90</v>
      </c>
      <c r="D42" s="31">
        <v>40</v>
      </c>
      <c r="E42" s="31" t="s">
        <v>75</v>
      </c>
      <c r="F42" s="14"/>
      <c r="G42" s="63">
        <f t="shared" si="1"/>
        <v>0</v>
      </c>
    </row>
    <row r="43" spans="1:7" x14ac:dyDescent="0.25">
      <c r="A43" s="31"/>
      <c r="B43" s="31"/>
      <c r="C43" s="49"/>
      <c r="D43" s="20"/>
      <c r="E43" s="20"/>
      <c r="F43" s="14"/>
      <c r="G43" s="63"/>
    </row>
    <row r="44" spans="1:7" x14ac:dyDescent="0.25">
      <c r="A44" s="46"/>
      <c r="B44" s="31" t="s">
        <v>76</v>
      </c>
      <c r="C44" s="27" t="s">
        <v>91</v>
      </c>
      <c r="D44" s="31">
        <v>35</v>
      </c>
      <c r="E44" s="31" t="s">
        <v>75</v>
      </c>
      <c r="F44" s="14"/>
      <c r="G44" s="63">
        <f t="shared" si="1"/>
        <v>0</v>
      </c>
    </row>
    <row r="45" spans="1:7" x14ac:dyDescent="0.25">
      <c r="A45" s="31"/>
      <c r="B45" s="31"/>
      <c r="C45" s="45"/>
      <c r="D45" s="20"/>
      <c r="E45" s="20"/>
      <c r="F45" s="14"/>
      <c r="G45" s="63"/>
    </row>
    <row r="46" spans="1:7" ht="42.75" x14ac:dyDescent="0.25">
      <c r="A46" s="18">
        <v>3</v>
      </c>
      <c r="B46" s="20"/>
      <c r="C46" s="26" t="s">
        <v>92</v>
      </c>
      <c r="D46" s="20"/>
      <c r="E46" s="20"/>
      <c r="F46" s="14"/>
      <c r="G46" s="63"/>
    </row>
    <row r="47" spans="1:7" x14ac:dyDescent="0.25">
      <c r="A47" s="31"/>
      <c r="B47" s="31"/>
      <c r="C47" s="49"/>
      <c r="D47" s="20"/>
      <c r="E47" s="20"/>
      <c r="F47" s="14"/>
      <c r="G47" s="63"/>
    </row>
    <row r="48" spans="1:7" x14ac:dyDescent="0.25">
      <c r="A48" s="50"/>
      <c r="B48" s="20" t="s">
        <v>67</v>
      </c>
      <c r="C48" s="51" t="s">
        <v>93</v>
      </c>
      <c r="D48" s="50">
        <v>75</v>
      </c>
      <c r="E48" s="31" t="s">
        <v>75</v>
      </c>
      <c r="F48" s="14"/>
      <c r="G48" s="63">
        <f t="shared" si="1"/>
        <v>0</v>
      </c>
    </row>
    <row r="49" spans="1:7" x14ac:dyDescent="0.25">
      <c r="A49" s="31"/>
      <c r="B49" s="31"/>
      <c r="C49" s="49"/>
      <c r="D49" s="20"/>
      <c r="E49" s="20"/>
      <c r="F49" s="14"/>
      <c r="G49" s="63"/>
    </row>
    <row r="50" spans="1:7" ht="71.25" x14ac:dyDescent="0.25">
      <c r="A50" s="18">
        <v>4</v>
      </c>
      <c r="B50" s="18"/>
      <c r="C50" s="26" t="s">
        <v>94</v>
      </c>
      <c r="D50" s="20"/>
      <c r="E50" s="20"/>
      <c r="F50" s="14"/>
      <c r="G50" s="63"/>
    </row>
    <row r="51" spans="1:7" x14ac:dyDescent="0.25">
      <c r="A51" s="31"/>
      <c r="B51" s="31"/>
      <c r="C51" s="49"/>
      <c r="D51" s="20"/>
      <c r="E51" s="20"/>
      <c r="F51" s="14"/>
      <c r="G51" s="63"/>
    </row>
    <row r="52" spans="1:7" x14ac:dyDescent="0.25">
      <c r="A52" s="31"/>
      <c r="B52" s="31" t="s">
        <v>67</v>
      </c>
      <c r="C52" s="27" t="s">
        <v>90</v>
      </c>
      <c r="D52" s="20">
        <v>4</v>
      </c>
      <c r="E52" s="20" t="s">
        <v>82</v>
      </c>
      <c r="F52" s="14"/>
      <c r="G52" s="63">
        <f t="shared" si="1"/>
        <v>0</v>
      </c>
    </row>
    <row r="53" spans="1:7" x14ac:dyDescent="0.25">
      <c r="A53" s="31"/>
      <c r="B53" s="31"/>
      <c r="C53" s="49"/>
      <c r="D53" s="20"/>
      <c r="E53" s="20"/>
      <c r="F53" s="14"/>
      <c r="G53" s="63"/>
    </row>
    <row r="54" spans="1:7" x14ac:dyDescent="0.25">
      <c r="A54" s="31"/>
      <c r="B54" s="31" t="s">
        <v>76</v>
      </c>
      <c r="C54" s="27" t="s">
        <v>91</v>
      </c>
      <c r="D54" s="31">
        <v>2</v>
      </c>
      <c r="E54" s="20" t="s">
        <v>82</v>
      </c>
      <c r="F54" s="15"/>
      <c r="G54" s="63">
        <f t="shared" si="1"/>
        <v>0</v>
      </c>
    </row>
    <row r="55" spans="1:7" x14ac:dyDescent="0.25">
      <c r="A55" s="31"/>
      <c r="B55" s="31"/>
      <c r="C55" s="27"/>
      <c r="D55" s="31"/>
      <c r="E55" s="20"/>
      <c r="F55" s="15"/>
      <c r="G55" s="63"/>
    </row>
    <row r="56" spans="1:7" ht="85.5" x14ac:dyDescent="0.25">
      <c r="A56" s="18">
        <v>5</v>
      </c>
      <c r="B56" s="31"/>
      <c r="C56" s="27" t="s">
        <v>95</v>
      </c>
      <c r="D56" s="31"/>
      <c r="E56" s="20"/>
      <c r="F56" s="15"/>
      <c r="G56" s="63"/>
    </row>
    <row r="57" spans="1:7" x14ac:dyDescent="0.25">
      <c r="A57" s="31"/>
      <c r="B57" s="31"/>
      <c r="C57" s="27"/>
      <c r="D57" s="31"/>
      <c r="E57" s="20"/>
      <c r="F57" s="15"/>
      <c r="G57" s="63"/>
    </row>
    <row r="58" spans="1:7" x14ac:dyDescent="0.25">
      <c r="A58" s="31"/>
      <c r="B58" s="31" t="s">
        <v>67</v>
      </c>
      <c r="C58" s="27" t="s">
        <v>96</v>
      </c>
      <c r="D58" s="20">
        <v>300</v>
      </c>
      <c r="E58" s="20" t="s">
        <v>87</v>
      </c>
      <c r="F58" s="14"/>
      <c r="G58" s="63">
        <f t="shared" si="1"/>
        <v>0</v>
      </c>
    </row>
    <row r="59" spans="1:7" x14ac:dyDescent="0.25">
      <c r="A59" s="31"/>
      <c r="B59" s="31"/>
      <c r="C59" s="27"/>
      <c r="D59" s="31"/>
      <c r="E59" s="20"/>
      <c r="F59" s="15"/>
      <c r="G59" s="63"/>
    </row>
    <row r="60" spans="1:7" ht="30" x14ac:dyDescent="0.25">
      <c r="A60" s="31"/>
      <c r="B60" s="31"/>
      <c r="C60" s="45" t="s">
        <v>97</v>
      </c>
      <c r="D60" s="18"/>
      <c r="E60" s="18"/>
      <c r="F60" s="11"/>
      <c r="G60" s="66">
        <f>SUM(G36:G59)</f>
        <v>0</v>
      </c>
    </row>
    <row r="61" spans="1:7" x14ac:dyDescent="0.25">
      <c r="A61" s="18"/>
      <c r="B61" s="18"/>
      <c r="C61" s="49"/>
      <c r="D61" s="31"/>
      <c r="E61" s="31"/>
      <c r="F61" s="15"/>
      <c r="G61" s="63"/>
    </row>
    <row r="62" spans="1:7" x14ac:dyDescent="0.25">
      <c r="A62" s="18" t="s">
        <v>98</v>
      </c>
      <c r="B62" s="18"/>
      <c r="C62" s="49" t="s">
        <v>11</v>
      </c>
      <c r="D62" s="20"/>
      <c r="E62" s="20"/>
      <c r="F62" s="14"/>
      <c r="G62" s="63"/>
    </row>
    <row r="63" spans="1:7" x14ac:dyDescent="0.25">
      <c r="A63" s="20"/>
      <c r="B63" s="46"/>
      <c r="C63" s="44"/>
      <c r="D63" s="20"/>
      <c r="E63" s="20"/>
      <c r="F63" s="14"/>
      <c r="G63" s="63"/>
    </row>
    <row r="64" spans="1:7" ht="114.75" x14ac:dyDescent="0.25">
      <c r="A64" s="18">
        <v>1</v>
      </c>
      <c r="B64" s="31"/>
      <c r="C64" s="27" t="s">
        <v>99</v>
      </c>
      <c r="D64" s="20"/>
      <c r="E64" s="20"/>
      <c r="F64" s="14"/>
      <c r="G64" s="63"/>
    </row>
    <row r="65" spans="1:7" x14ac:dyDescent="0.25">
      <c r="A65" s="18"/>
      <c r="B65" s="31"/>
      <c r="C65" s="27"/>
      <c r="D65" s="31"/>
      <c r="E65" s="31"/>
      <c r="F65" s="15"/>
      <c r="G65" s="63"/>
    </row>
    <row r="66" spans="1:7" x14ac:dyDescent="0.25">
      <c r="A66" s="31"/>
      <c r="B66" s="31" t="s">
        <v>67</v>
      </c>
      <c r="C66" s="27" t="s">
        <v>100</v>
      </c>
      <c r="D66" s="20">
        <v>1</v>
      </c>
      <c r="E66" s="20" t="s">
        <v>82</v>
      </c>
      <c r="F66" s="14"/>
      <c r="G66" s="63">
        <f t="shared" si="1"/>
        <v>0</v>
      </c>
    </row>
    <row r="67" spans="1:7" x14ac:dyDescent="0.25">
      <c r="A67" s="31"/>
      <c r="B67" s="31"/>
      <c r="C67" s="27"/>
      <c r="D67" s="20"/>
      <c r="E67" s="20"/>
      <c r="F67" s="14"/>
      <c r="G67" s="63"/>
    </row>
    <row r="68" spans="1:7" x14ac:dyDescent="0.25">
      <c r="A68" s="31"/>
      <c r="B68" s="31" t="s">
        <v>76</v>
      </c>
      <c r="C68" s="27" t="s">
        <v>101</v>
      </c>
      <c r="D68" s="20">
        <v>1</v>
      </c>
      <c r="E68" s="20" t="s">
        <v>82</v>
      </c>
      <c r="F68" s="14"/>
      <c r="G68" s="63">
        <f t="shared" si="1"/>
        <v>0</v>
      </c>
    </row>
    <row r="69" spans="1:7" x14ac:dyDescent="0.25">
      <c r="A69" s="18"/>
      <c r="B69" s="46"/>
      <c r="C69" s="27"/>
      <c r="D69" s="31"/>
      <c r="E69" s="31"/>
      <c r="F69" s="14"/>
      <c r="G69" s="63"/>
    </row>
    <row r="70" spans="1:7" ht="86.25" x14ac:dyDescent="0.25">
      <c r="A70" s="18">
        <v>2</v>
      </c>
      <c r="B70" s="18"/>
      <c r="C70" s="27" t="s">
        <v>102</v>
      </c>
      <c r="D70" s="20"/>
      <c r="E70" s="20"/>
      <c r="F70" s="14"/>
      <c r="G70" s="63"/>
    </row>
    <row r="71" spans="1:7" x14ac:dyDescent="0.25">
      <c r="A71" s="18"/>
      <c r="B71" s="31"/>
      <c r="C71" s="27"/>
      <c r="D71" s="31"/>
      <c r="E71" s="31"/>
      <c r="F71" s="15"/>
      <c r="G71" s="63"/>
    </row>
    <row r="72" spans="1:7" x14ac:dyDescent="0.25">
      <c r="A72" s="18"/>
      <c r="B72" s="31" t="s">
        <v>67</v>
      </c>
      <c r="C72" s="27" t="s">
        <v>103</v>
      </c>
      <c r="D72" s="31">
        <v>1</v>
      </c>
      <c r="E72" s="31" t="s">
        <v>82</v>
      </c>
      <c r="F72" s="15"/>
      <c r="G72" s="63">
        <f t="shared" si="1"/>
        <v>0</v>
      </c>
    </row>
    <row r="73" spans="1:7" x14ac:dyDescent="0.25">
      <c r="A73" s="18"/>
      <c r="B73" s="31"/>
      <c r="C73" s="27"/>
      <c r="D73" s="31"/>
      <c r="E73" s="31"/>
      <c r="F73" s="15"/>
      <c r="G73" s="63"/>
    </row>
    <row r="74" spans="1:7" x14ac:dyDescent="0.25">
      <c r="A74" s="31"/>
      <c r="B74" s="31" t="s">
        <v>76</v>
      </c>
      <c r="C74" s="27" t="s">
        <v>104</v>
      </c>
      <c r="D74" s="20">
        <v>1</v>
      </c>
      <c r="E74" s="20" t="s">
        <v>82</v>
      </c>
      <c r="F74" s="14"/>
      <c r="G74" s="63">
        <f t="shared" si="1"/>
        <v>0</v>
      </c>
    </row>
    <row r="75" spans="1:7" x14ac:dyDescent="0.25">
      <c r="A75" s="18"/>
      <c r="B75" s="31"/>
      <c r="C75" s="27"/>
      <c r="D75" s="31"/>
      <c r="E75" s="31"/>
      <c r="F75" s="15"/>
      <c r="G75" s="63"/>
    </row>
    <row r="76" spans="1:7" ht="58.5" x14ac:dyDescent="0.25">
      <c r="A76" s="18">
        <v>3</v>
      </c>
      <c r="B76" s="18"/>
      <c r="C76" s="27" t="s">
        <v>105</v>
      </c>
      <c r="D76" s="31"/>
      <c r="E76" s="20"/>
      <c r="F76" s="14"/>
      <c r="G76" s="63"/>
    </row>
    <row r="77" spans="1:7" x14ac:dyDescent="0.25">
      <c r="A77" s="18"/>
      <c r="B77" s="31"/>
      <c r="C77" s="27"/>
      <c r="D77" s="31"/>
      <c r="E77" s="31"/>
      <c r="F77" s="15"/>
      <c r="G77" s="63"/>
    </row>
    <row r="78" spans="1:7" x14ac:dyDescent="0.25">
      <c r="A78" s="20"/>
      <c r="B78" s="31" t="s">
        <v>67</v>
      </c>
      <c r="C78" s="29" t="s">
        <v>106</v>
      </c>
      <c r="D78" s="31">
        <v>2</v>
      </c>
      <c r="E78" s="31" t="s">
        <v>82</v>
      </c>
      <c r="F78" s="14"/>
      <c r="G78" s="63">
        <f t="shared" si="1"/>
        <v>0</v>
      </c>
    </row>
    <row r="79" spans="1:7" x14ac:dyDescent="0.25">
      <c r="A79" s="20"/>
      <c r="B79" s="31"/>
      <c r="C79" s="20"/>
      <c r="D79" s="31"/>
      <c r="E79" s="31"/>
      <c r="F79" s="14"/>
      <c r="G79" s="63"/>
    </row>
    <row r="80" spans="1:7" x14ac:dyDescent="0.25">
      <c r="A80" s="20"/>
      <c r="B80" s="31" t="s">
        <v>67</v>
      </c>
      <c r="C80" s="29" t="s">
        <v>107</v>
      </c>
      <c r="D80" s="31">
        <v>2</v>
      </c>
      <c r="E80" s="31" t="s">
        <v>82</v>
      </c>
      <c r="F80" s="14"/>
      <c r="G80" s="63">
        <f t="shared" si="1"/>
        <v>0</v>
      </c>
    </row>
    <row r="81" spans="1:7" x14ac:dyDescent="0.25">
      <c r="A81" s="18"/>
      <c r="B81" s="31"/>
      <c r="C81" s="27"/>
      <c r="D81" s="31"/>
      <c r="E81" s="31"/>
      <c r="F81" s="15"/>
      <c r="G81" s="63"/>
    </row>
    <row r="82" spans="1:7" ht="116.25" x14ac:dyDescent="0.25">
      <c r="A82" s="18">
        <v>4</v>
      </c>
      <c r="B82" s="31"/>
      <c r="C82" s="27" t="s">
        <v>108</v>
      </c>
      <c r="D82" s="31">
        <v>1</v>
      </c>
      <c r="E82" s="31" t="s">
        <v>82</v>
      </c>
      <c r="F82" s="15"/>
      <c r="G82" s="63">
        <f t="shared" si="1"/>
        <v>0</v>
      </c>
    </row>
    <row r="83" spans="1:7" x14ac:dyDescent="0.25">
      <c r="A83" s="18"/>
      <c r="B83" s="31"/>
      <c r="C83" s="27"/>
      <c r="D83" s="31"/>
      <c r="E83" s="31"/>
      <c r="F83" s="15"/>
      <c r="G83" s="63"/>
    </row>
    <row r="84" spans="1:7" ht="87.75" x14ac:dyDescent="0.25">
      <c r="A84" s="18">
        <v>5</v>
      </c>
      <c r="B84" s="18"/>
      <c r="C84" s="27" t="s">
        <v>109</v>
      </c>
      <c r="D84" s="20"/>
      <c r="E84" s="20"/>
      <c r="F84" s="14"/>
      <c r="G84" s="63"/>
    </row>
    <row r="85" spans="1:7" x14ac:dyDescent="0.25">
      <c r="A85" s="18"/>
      <c r="B85" s="31"/>
      <c r="C85" s="27"/>
      <c r="D85" s="31"/>
      <c r="E85" s="31"/>
      <c r="F85" s="15"/>
      <c r="G85" s="63"/>
    </row>
    <row r="86" spans="1:7" x14ac:dyDescent="0.25">
      <c r="A86" s="31"/>
      <c r="B86" s="31" t="s">
        <v>67</v>
      </c>
      <c r="C86" s="27" t="s">
        <v>110</v>
      </c>
      <c r="D86" s="31">
        <v>6</v>
      </c>
      <c r="E86" s="31" t="s">
        <v>82</v>
      </c>
      <c r="F86" s="15"/>
      <c r="G86" s="63">
        <f t="shared" si="1"/>
        <v>0</v>
      </c>
    </row>
    <row r="87" spans="1:7" x14ac:dyDescent="0.25">
      <c r="A87" s="31"/>
      <c r="B87" s="31"/>
      <c r="C87" s="27"/>
      <c r="D87" s="31"/>
      <c r="E87" s="31"/>
      <c r="F87" s="15"/>
      <c r="G87" s="63"/>
    </row>
    <row r="88" spans="1:7" x14ac:dyDescent="0.25">
      <c r="A88" s="31"/>
      <c r="B88" s="31" t="s">
        <v>76</v>
      </c>
      <c r="C88" s="27" t="s">
        <v>111</v>
      </c>
      <c r="D88" s="31">
        <v>3</v>
      </c>
      <c r="E88" s="31" t="s">
        <v>82</v>
      </c>
      <c r="F88" s="15"/>
      <c r="G88" s="63">
        <f t="shared" si="1"/>
        <v>0</v>
      </c>
    </row>
    <row r="89" spans="1:7" x14ac:dyDescent="0.25">
      <c r="A89" s="18"/>
      <c r="B89" s="31"/>
      <c r="C89" s="27"/>
      <c r="D89" s="31"/>
      <c r="E89" s="31"/>
      <c r="F89" s="15"/>
      <c r="G89" s="63"/>
    </row>
    <row r="90" spans="1:7" ht="71.25" x14ac:dyDescent="0.25">
      <c r="A90" s="18">
        <v>6</v>
      </c>
      <c r="B90" s="18"/>
      <c r="C90" s="27" t="s">
        <v>112</v>
      </c>
      <c r="D90" s="20"/>
      <c r="E90" s="20"/>
      <c r="F90" s="14"/>
      <c r="G90" s="63"/>
    </row>
    <row r="91" spans="1:7" x14ac:dyDescent="0.25">
      <c r="A91" s="18"/>
      <c r="B91" s="31"/>
      <c r="C91" s="27"/>
      <c r="D91" s="31"/>
      <c r="E91" s="31"/>
      <c r="F91" s="15"/>
      <c r="G91" s="63"/>
    </row>
    <row r="92" spans="1:7" x14ac:dyDescent="0.25">
      <c r="A92" s="31"/>
      <c r="B92" s="31" t="s">
        <v>67</v>
      </c>
      <c r="C92" s="27" t="s">
        <v>113</v>
      </c>
      <c r="D92" s="31">
        <v>112</v>
      </c>
      <c r="E92" s="31" t="s">
        <v>82</v>
      </c>
      <c r="F92" s="15"/>
      <c r="G92" s="63">
        <f t="shared" si="1"/>
        <v>0</v>
      </c>
    </row>
    <row r="93" spans="1:7" x14ac:dyDescent="0.25">
      <c r="A93" s="31"/>
      <c r="B93" s="31"/>
      <c r="C93" s="27"/>
      <c r="D93" s="31"/>
      <c r="E93" s="31"/>
      <c r="F93" s="15"/>
      <c r="G93" s="63"/>
    </row>
    <row r="94" spans="1:7" x14ac:dyDescent="0.25">
      <c r="A94" s="31"/>
      <c r="B94" s="31" t="s">
        <v>76</v>
      </c>
      <c r="C94" s="27" t="s">
        <v>114</v>
      </c>
      <c r="D94" s="31">
        <v>2</v>
      </c>
      <c r="E94" s="31" t="s">
        <v>82</v>
      </c>
      <c r="F94" s="15"/>
      <c r="G94" s="63">
        <f t="shared" si="1"/>
        <v>0</v>
      </c>
    </row>
    <row r="95" spans="1:7" x14ac:dyDescent="0.25">
      <c r="A95" s="31"/>
      <c r="B95" s="31"/>
      <c r="C95" s="27"/>
      <c r="D95" s="31"/>
      <c r="E95" s="31"/>
      <c r="F95" s="15"/>
      <c r="G95" s="63"/>
    </row>
    <row r="96" spans="1:7" ht="42.75" x14ac:dyDescent="0.25">
      <c r="A96" s="18">
        <v>7</v>
      </c>
      <c r="B96" s="18"/>
      <c r="C96" s="27" t="s">
        <v>115</v>
      </c>
      <c r="D96" s="20"/>
      <c r="E96" s="20"/>
      <c r="F96" s="14"/>
      <c r="G96" s="63"/>
    </row>
    <row r="97" spans="1:7" x14ac:dyDescent="0.25">
      <c r="A97" s="18"/>
      <c r="B97" s="31"/>
      <c r="C97" s="27"/>
      <c r="D97" s="31"/>
      <c r="E97" s="31"/>
      <c r="F97" s="15"/>
      <c r="G97" s="63"/>
    </row>
    <row r="98" spans="1:7" x14ac:dyDescent="0.25">
      <c r="A98" s="31"/>
      <c r="B98" s="31" t="s">
        <v>67</v>
      </c>
      <c r="C98" s="27" t="s">
        <v>116</v>
      </c>
      <c r="D98" s="31">
        <v>4</v>
      </c>
      <c r="E98" s="31" t="s">
        <v>82</v>
      </c>
      <c r="F98" s="15"/>
      <c r="G98" s="63">
        <f t="shared" si="1"/>
        <v>0</v>
      </c>
    </row>
    <row r="99" spans="1:7" x14ac:dyDescent="0.25">
      <c r="A99" s="31"/>
      <c r="B99" s="31"/>
      <c r="C99" s="27"/>
      <c r="D99" s="31"/>
      <c r="E99" s="31"/>
      <c r="F99" s="15"/>
      <c r="G99" s="63"/>
    </row>
    <row r="100" spans="1:7" ht="28.5" x14ac:dyDescent="0.25">
      <c r="A100" s="18">
        <v>8</v>
      </c>
      <c r="B100" s="18"/>
      <c r="C100" s="27" t="s">
        <v>117</v>
      </c>
      <c r="D100" s="31">
        <v>10</v>
      </c>
      <c r="E100" s="31" t="s">
        <v>82</v>
      </c>
      <c r="F100" s="15"/>
      <c r="G100" s="63">
        <f t="shared" si="1"/>
        <v>0</v>
      </c>
    </row>
    <row r="101" spans="1:7" x14ac:dyDescent="0.25">
      <c r="A101" s="18"/>
      <c r="B101" s="18"/>
      <c r="C101" s="27"/>
      <c r="D101" s="31"/>
      <c r="E101" s="31"/>
      <c r="F101" s="15"/>
      <c r="G101" s="63"/>
    </row>
    <row r="102" spans="1:7" ht="71.25" x14ac:dyDescent="0.25">
      <c r="A102" s="31">
        <v>9</v>
      </c>
      <c r="B102" s="31"/>
      <c r="C102" s="27" t="s">
        <v>118</v>
      </c>
      <c r="D102" s="31">
        <v>8</v>
      </c>
      <c r="E102" s="31" t="s">
        <v>82</v>
      </c>
      <c r="F102" s="15"/>
      <c r="G102" s="63">
        <f t="shared" ref="G102:G164" si="2">D102*F102</f>
        <v>0</v>
      </c>
    </row>
    <row r="103" spans="1:7" x14ac:dyDescent="0.25">
      <c r="A103" s="31"/>
      <c r="B103" s="31"/>
      <c r="C103" s="27"/>
      <c r="D103" s="31"/>
      <c r="E103" s="31"/>
      <c r="F103" s="15"/>
      <c r="G103" s="63"/>
    </row>
    <row r="104" spans="1:7" ht="71.25" x14ac:dyDescent="0.25">
      <c r="A104" s="31">
        <v>10</v>
      </c>
      <c r="B104" s="31"/>
      <c r="C104" s="27" t="s">
        <v>119</v>
      </c>
      <c r="D104" s="31"/>
      <c r="E104" s="31"/>
      <c r="F104" s="15"/>
      <c r="G104" s="63"/>
    </row>
    <row r="105" spans="1:7" x14ac:dyDescent="0.25">
      <c r="A105" s="31"/>
      <c r="B105" s="31"/>
      <c r="C105" s="27"/>
      <c r="D105" s="31"/>
      <c r="E105" s="31"/>
      <c r="F105" s="15"/>
      <c r="G105" s="63"/>
    </row>
    <row r="106" spans="1:7" ht="28.5" x14ac:dyDescent="0.25">
      <c r="A106" s="31" t="s">
        <v>67</v>
      </c>
      <c r="B106" s="31"/>
      <c r="C106" s="27" t="s">
        <v>120</v>
      </c>
      <c r="D106" s="31">
        <v>1</v>
      </c>
      <c r="E106" s="31" t="s">
        <v>82</v>
      </c>
      <c r="F106" s="15"/>
      <c r="G106" s="63">
        <f t="shared" si="2"/>
        <v>0</v>
      </c>
    </row>
    <row r="107" spans="1:7" x14ac:dyDescent="0.25">
      <c r="A107" s="31"/>
      <c r="B107" s="31"/>
      <c r="C107" s="27"/>
      <c r="D107" s="31"/>
      <c r="E107" s="31"/>
      <c r="F107" s="15"/>
      <c r="G107" s="63"/>
    </row>
    <row r="108" spans="1:7" ht="30" x14ac:dyDescent="0.25">
      <c r="A108" s="31"/>
      <c r="B108" s="31"/>
      <c r="C108" s="45" t="s">
        <v>121</v>
      </c>
      <c r="D108" s="52"/>
      <c r="E108" s="20"/>
      <c r="F108" s="14"/>
      <c r="G108" s="66">
        <f>SUM(G66:G107)</f>
        <v>0</v>
      </c>
    </row>
    <row r="109" spans="1:7" x14ac:dyDescent="0.25">
      <c r="A109" s="46"/>
      <c r="B109" s="20"/>
      <c r="C109" s="44"/>
      <c r="D109" s="20"/>
      <c r="E109" s="20"/>
      <c r="F109" s="14"/>
      <c r="G109" s="63"/>
    </row>
    <row r="110" spans="1:7" x14ac:dyDescent="0.25">
      <c r="A110" s="18" t="s">
        <v>122</v>
      </c>
      <c r="B110" s="18"/>
      <c r="C110" s="49" t="s">
        <v>13</v>
      </c>
      <c r="D110" s="20"/>
      <c r="E110" s="20"/>
      <c r="F110" s="14"/>
      <c r="G110" s="63"/>
    </row>
    <row r="111" spans="1:7" x14ac:dyDescent="0.25">
      <c r="A111" s="46"/>
      <c r="B111" s="20"/>
      <c r="C111" s="44"/>
      <c r="D111" s="20"/>
      <c r="E111" s="20"/>
      <c r="F111" s="14"/>
      <c r="G111" s="63"/>
    </row>
    <row r="112" spans="1:7" ht="115.5" x14ac:dyDescent="0.25">
      <c r="A112" s="18">
        <v>1</v>
      </c>
      <c r="B112" s="18"/>
      <c r="C112" s="27" t="s">
        <v>123</v>
      </c>
      <c r="D112" s="20">
        <v>135</v>
      </c>
      <c r="E112" s="31" t="s">
        <v>82</v>
      </c>
      <c r="F112" s="14"/>
      <c r="G112" s="63">
        <f t="shared" si="2"/>
        <v>0</v>
      </c>
    </row>
    <row r="113" spans="1:7" x14ac:dyDescent="0.25">
      <c r="A113" s="18"/>
      <c r="B113" s="31"/>
      <c r="C113" s="27"/>
      <c r="D113" s="20"/>
      <c r="E113" s="31"/>
      <c r="F113" s="14"/>
      <c r="G113" s="63"/>
    </row>
    <row r="114" spans="1:7" ht="28.5" x14ac:dyDescent="0.25">
      <c r="A114" s="18">
        <v>2</v>
      </c>
      <c r="B114" s="18"/>
      <c r="C114" s="27" t="s">
        <v>124</v>
      </c>
      <c r="D114" s="20">
        <v>5</v>
      </c>
      <c r="E114" s="31" t="s">
        <v>82</v>
      </c>
      <c r="F114" s="14"/>
      <c r="G114" s="63">
        <f t="shared" si="2"/>
        <v>0</v>
      </c>
    </row>
    <row r="115" spans="1:7" x14ac:dyDescent="0.25">
      <c r="A115" s="18"/>
      <c r="B115" s="31"/>
      <c r="C115" s="27"/>
      <c r="D115" s="20"/>
      <c r="E115" s="31"/>
      <c r="F115" s="14"/>
      <c r="G115" s="63"/>
    </row>
    <row r="116" spans="1:7" ht="42.75" x14ac:dyDescent="0.25">
      <c r="A116" s="18">
        <v>3</v>
      </c>
      <c r="B116" s="18"/>
      <c r="C116" s="27" t="s">
        <v>125</v>
      </c>
      <c r="D116" s="20"/>
      <c r="E116" s="20"/>
      <c r="F116" s="14"/>
      <c r="G116" s="63"/>
    </row>
    <row r="117" spans="1:7" x14ac:dyDescent="0.25">
      <c r="A117" s="20"/>
      <c r="B117" s="20"/>
      <c r="C117" s="44"/>
      <c r="D117" s="20"/>
      <c r="E117" s="20"/>
      <c r="F117" s="14"/>
      <c r="G117" s="63"/>
    </row>
    <row r="118" spans="1:7" x14ac:dyDescent="0.25">
      <c r="A118" s="31"/>
      <c r="B118" s="31" t="s">
        <v>67</v>
      </c>
      <c r="C118" s="27" t="s">
        <v>126</v>
      </c>
      <c r="D118" s="31">
        <v>34</v>
      </c>
      <c r="E118" s="31" t="s">
        <v>82</v>
      </c>
      <c r="F118" s="15"/>
      <c r="G118" s="63">
        <f t="shared" si="2"/>
        <v>0</v>
      </c>
    </row>
    <row r="119" spans="1:7" x14ac:dyDescent="0.25">
      <c r="A119" s="20"/>
      <c r="B119" s="20"/>
      <c r="C119" s="44"/>
      <c r="D119" s="20"/>
      <c r="E119" s="20"/>
      <c r="F119" s="14"/>
      <c r="G119" s="63"/>
    </row>
    <row r="120" spans="1:7" ht="57.75" x14ac:dyDescent="0.25">
      <c r="A120" s="18">
        <v>4</v>
      </c>
      <c r="B120" s="47"/>
      <c r="C120" s="47" t="s">
        <v>127</v>
      </c>
      <c r="D120" s="31">
        <v>34</v>
      </c>
      <c r="E120" s="31" t="s">
        <v>82</v>
      </c>
      <c r="F120" s="15"/>
      <c r="G120" s="63">
        <f t="shared" si="2"/>
        <v>0</v>
      </c>
    </row>
    <row r="121" spans="1:7" x14ac:dyDescent="0.25">
      <c r="A121" s="31"/>
      <c r="B121" s="31"/>
      <c r="C121" s="45"/>
      <c r="D121" s="20"/>
      <c r="E121" s="20"/>
      <c r="F121" s="14"/>
      <c r="G121" s="63"/>
    </row>
    <row r="122" spans="1:7" ht="57" x14ac:dyDescent="0.25">
      <c r="A122" s="18">
        <v>5</v>
      </c>
      <c r="B122" s="18"/>
      <c r="C122" s="27" t="s">
        <v>128</v>
      </c>
      <c r="D122" s="31">
        <v>34</v>
      </c>
      <c r="E122" s="31" t="s">
        <v>82</v>
      </c>
      <c r="F122" s="15"/>
      <c r="G122" s="63">
        <f t="shared" si="2"/>
        <v>0</v>
      </c>
    </row>
    <row r="123" spans="1:7" x14ac:dyDescent="0.25">
      <c r="A123" s="31" t="s">
        <v>129</v>
      </c>
      <c r="B123" s="31"/>
      <c r="C123" s="45" t="s">
        <v>130</v>
      </c>
      <c r="D123" s="20">
        <v>10</v>
      </c>
      <c r="E123" s="20" t="s">
        <v>87</v>
      </c>
      <c r="F123" s="15"/>
      <c r="G123" s="63">
        <f t="shared" si="2"/>
        <v>0</v>
      </c>
    </row>
    <row r="124" spans="1:7" ht="30" x14ac:dyDescent="0.25">
      <c r="A124" s="31"/>
      <c r="B124" s="31"/>
      <c r="C124" s="45" t="s">
        <v>131</v>
      </c>
      <c r="D124" s="18"/>
      <c r="E124" s="18"/>
      <c r="F124" s="14"/>
      <c r="G124" s="66">
        <f>SUM(G112:G123)</f>
        <v>0</v>
      </c>
    </row>
    <row r="125" spans="1:7" x14ac:dyDescent="0.25">
      <c r="A125" s="31"/>
      <c r="B125" s="31"/>
      <c r="C125" s="45"/>
      <c r="D125" s="18"/>
      <c r="E125" s="18"/>
      <c r="F125" s="14"/>
      <c r="G125" s="63"/>
    </row>
    <row r="126" spans="1:7" x14ac:dyDescent="0.25">
      <c r="A126" s="18" t="s">
        <v>14</v>
      </c>
      <c r="B126" s="53"/>
      <c r="C126" s="54" t="s">
        <v>15</v>
      </c>
      <c r="D126" s="30"/>
      <c r="E126" s="30"/>
      <c r="F126" s="13"/>
      <c r="G126" s="63"/>
    </row>
    <row r="127" spans="1:7" x14ac:dyDescent="0.25">
      <c r="A127" s="50"/>
      <c r="B127" s="50"/>
      <c r="C127" s="55"/>
      <c r="D127" s="30"/>
      <c r="E127" s="30"/>
      <c r="F127" s="13"/>
      <c r="G127" s="63"/>
    </row>
    <row r="128" spans="1:7" ht="57" x14ac:dyDescent="0.25">
      <c r="A128" s="56">
        <v>1</v>
      </c>
      <c r="B128" s="30"/>
      <c r="C128" s="57" t="s">
        <v>132</v>
      </c>
      <c r="D128" s="30">
        <v>50</v>
      </c>
      <c r="E128" s="30" t="s">
        <v>82</v>
      </c>
      <c r="F128" s="13"/>
      <c r="G128" s="63">
        <f t="shared" si="2"/>
        <v>0</v>
      </c>
    </row>
    <row r="129" spans="1:7" x14ac:dyDescent="0.25">
      <c r="A129" s="50"/>
      <c r="B129" s="50"/>
      <c r="C129" s="55"/>
      <c r="D129" s="30"/>
      <c r="E129" s="30"/>
      <c r="F129" s="13"/>
      <c r="G129" s="63"/>
    </row>
    <row r="130" spans="1:7" ht="42.75" x14ac:dyDescent="0.25">
      <c r="A130" s="56">
        <v>2</v>
      </c>
      <c r="B130" s="30"/>
      <c r="C130" s="57" t="s">
        <v>133</v>
      </c>
      <c r="D130" s="30">
        <v>2</v>
      </c>
      <c r="E130" s="30" t="s">
        <v>82</v>
      </c>
      <c r="F130" s="13"/>
      <c r="G130" s="63">
        <f t="shared" si="2"/>
        <v>0</v>
      </c>
    </row>
    <row r="131" spans="1:7" x14ac:dyDescent="0.25">
      <c r="A131" s="50"/>
      <c r="B131" s="50"/>
      <c r="C131" s="55"/>
      <c r="D131" s="30"/>
      <c r="E131" s="30"/>
      <c r="F131" s="13"/>
      <c r="G131" s="63"/>
    </row>
    <row r="132" spans="1:7" ht="57" x14ac:dyDescent="0.25">
      <c r="A132" s="56">
        <v>3</v>
      </c>
      <c r="B132" s="30"/>
      <c r="C132" s="57" t="s">
        <v>134</v>
      </c>
      <c r="D132" s="30">
        <v>5</v>
      </c>
      <c r="E132" s="30" t="s">
        <v>82</v>
      </c>
      <c r="F132" s="13"/>
      <c r="G132" s="63">
        <f t="shared" si="2"/>
        <v>0</v>
      </c>
    </row>
    <row r="133" spans="1:7" x14ac:dyDescent="0.25">
      <c r="A133" s="50"/>
      <c r="B133" s="50"/>
      <c r="C133" s="55"/>
      <c r="D133" s="30"/>
      <c r="E133" s="30"/>
      <c r="F133" s="13"/>
      <c r="G133" s="63"/>
    </row>
    <row r="134" spans="1:7" ht="57" x14ac:dyDescent="0.25">
      <c r="A134" s="56">
        <v>4</v>
      </c>
      <c r="B134" s="30"/>
      <c r="C134" s="57" t="s">
        <v>135</v>
      </c>
      <c r="D134" s="30">
        <v>1</v>
      </c>
      <c r="E134" s="30" t="s">
        <v>82</v>
      </c>
      <c r="F134" s="13"/>
      <c r="G134" s="63">
        <f t="shared" si="2"/>
        <v>0</v>
      </c>
    </row>
    <row r="135" spans="1:7" x14ac:dyDescent="0.25">
      <c r="A135" s="50"/>
      <c r="B135" s="50"/>
      <c r="C135" s="55"/>
      <c r="D135" s="30"/>
      <c r="E135" s="30"/>
      <c r="F135" s="13"/>
      <c r="G135" s="63"/>
    </row>
    <row r="136" spans="1:7" ht="42.75" x14ac:dyDescent="0.25">
      <c r="A136" s="56">
        <v>5</v>
      </c>
      <c r="B136" s="30"/>
      <c r="C136" s="57" t="s">
        <v>136</v>
      </c>
      <c r="D136" s="30">
        <v>30</v>
      </c>
      <c r="E136" s="30" t="s">
        <v>82</v>
      </c>
      <c r="F136" s="13"/>
      <c r="G136" s="63">
        <f t="shared" si="2"/>
        <v>0</v>
      </c>
    </row>
    <row r="137" spans="1:7" x14ac:dyDescent="0.25">
      <c r="A137" s="56"/>
      <c r="B137" s="30"/>
      <c r="C137" s="57"/>
      <c r="D137" s="30"/>
      <c r="E137" s="30"/>
      <c r="F137" s="13"/>
      <c r="G137" s="63"/>
    </row>
    <row r="138" spans="1:7" ht="42.75" x14ac:dyDescent="0.25">
      <c r="A138" s="56">
        <v>6</v>
      </c>
      <c r="B138" s="30"/>
      <c r="C138" s="57" t="s">
        <v>137</v>
      </c>
      <c r="D138" s="30">
        <v>4</v>
      </c>
      <c r="E138" s="30" t="s">
        <v>82</v>
      </c>
      <c r="F138" s="13"/>
      <c r="G138" s="63">
        <f t="shared" si="2"/>
        <v>0</v>
      </c>
    </row>
    <row r="139" spans="1:7" x14ac:dyDescent="0.25">
      <c r="A139" s="56"/>
      <c r="B139" s="30"/>
      <c r="C139" s="57"/>
      <c r="D139" s="30"/>
      <c r="E139" s="30"/>
      <c r="F139" s="13"/>
      <c r="G139" s="63"/>
    </row>
    <row r="140" spans="1:7" ht="57" x14ac:dyDescent="0.25">
      <c r="A140" s="56">
        <v>7</v>
      </c>
      <c r="B140" s="30"/>
      <c r="C140" s="47" t="s">
        <v>138</v>
      </c>
      <c r="D140" s="30">
        <v>4</v>
      </c>
      <c r="E140" s="30" t="s">
        <v>82</v>
      </c>
      <c r="F140" s="13"/>
      <c r="G140" s="63">
        <f t="shared" si="2"/>
        <v>0</v>
      </c>
    </row>
    <row r="141" spans="1:7" ht="42.75" x14ac:dyDescent="0.25">
      <c r="A141" s="53">
        <v>8</v>
      </c>
      <c r="B141" s="50"/>
      <c r="C141" s="47" t="s">
        <v>139</v>
      </c>
      <c r="D141" s="30">
        <v>3</v>
      </c>
      <c r="E141" s="30" t="s">
        <v>82</v>
      </c>
      <c r="F141" s="13"/>
      <c r="G141" s="63">
        <f t="shared" si="2"/>
        <v>0</v>
      </c>
    </row>
    <row r="142" spans="1:7" x14ac:dyDescent="0.25">
      <c r="A142" s="50"/>
      <c r="B142" s="50"/>
      <c r="C142" s="55"/>
      <c r="D142" s="30"/>
      <c r="E142" s="30"/>
      <c r="F142" s="13"/>
      <c r="G142" s="63"/>
    </row>
    <row r="143" spans="1:7" ht="72" x14ac:dyDescent="0.25">
      <c r="A143" s="56">
        <v>9</v>
      </c>
      <c r="B143" s="30"/>
      <c r="C143" s="57" t="s">
        <v>140</v>
      </c>
      <c r="D143" s="30"/>
      <c r="E143" s="30"/>
      <c r="F143" s="13"/>
      <c r="G143" s="63"/>
    </row>
    <row r="144" spans="1:7" x14ac:dyDescent="0.25">
      <c r="A144" s="18"/>
      <c r="B144" s="47"/>
      <c r="C144" s="26"/>
      <c r="D144" s="31"/>
      <c r="E144" s="31"/>
      <c r="F144" s="39"/>
      <c r="G144" s="63"/>
    </row>
    <row r="145" spans="1:7" x14ac:dyDescent="0.25">
      <c r="A145" s="56"/>
      <c r="B145" s="30" t="s">
        <v>67</v>
      </c>
      <c r="C145" s="57" t="s">
        <v>141</v>
      </c>
      <c r="D145" s="30">
        <v>50</v>
      </c>
      <c r="E145" s="30" t="s">
        <v>75</v>
      </c>
      <c r="F145" s="13"/>
      <c r="G145" s="63">
        <f t="shared" si="2"/>
        <v>0</v>
      </c>
    </row>
    <row r="146" spans="1:7" x14ac:dyDescent="0.25">
      <c r="A146" s="50"/>
      <c r="B146" s="50"/>
      <c r="C146" s="55"/>
      <c r="D146" s="30"/>
      <c r="E146" s="30"/>
      <c r="F146" s="13"/>
      <c r="G146" s="63"/>
    </row>
    <row r="147" spans="1:7" ht="85.5" x14ac:dyDescent="0.25">
      <c r="A147" s="56">
        <v>10</v>
      </c>
      <c r="B147" s="30"/>
      <c r="C147" s="47" t="s">
        <v>142</v>
      </c>
      <c r="D147" s="31">
        <v>700</v>
      </c>
      <c r="E147" s="20" t="s">
        <v>87</v>
      </c>
      <c r="F147" s="15"/>
      <c r="G147" s="63">
        <f t="shared" si="2"/>
        <v>0</v>
      </c>
    </row>
    <row r="148" spans="1:7" x14ac:dyDescent="0.25">
      <c r="A148" s="56"/>
      <c r="B148" s="30"/>
      <c r="C148" s="47"/>
      <c r="D148" s="30"/>
      <c r="E148" s="30"/>
      <c r="F148" s="13"/>
      <c r="G148" s="63"/>
    </row>
    <row r="149" spans="1:7" ht="30" x14ac:dyDescent="0.25">
      <c r="A149" s="30"/>
      <c r="B149" s="30"/>
      <c r="C149" s="55" t="s">
        <v>143</v>
      </c>
      <c r="D149" s="53"/>
      <c r="E149" s="53"/>
      <c r="F149" s="13"/>
      <c r="G149" s="66">
        <f>SUM(G128:G148)</f>
        <v>0</v>
      </c>
    </row>
    <row r="150" spans="1:7" x14ac:dyDescent="0.25">
      <c r="A150" s="46"/>
      <c r="B150" s="20"/>
      <c r="C150" s="27"/>
      <c r="D150" s="20"/>
      <c r="E150" s="20"/>
      <c r="F150" s="14"/>
      <c r="G150" s="63"/>
    </row>
    <row r="151" spans="1:7" ht="30" x14ac:dyDescent="0.25">
      <c r="A151" s="18" t="s">
        <v>16</v>
      </c>
      <c r="B151" s="18"/>
      <c r="C151" s="44" t="s">
        <v>17</v>
      </c>
      <c r="D151" s="20"/>
      <c r="E151" s="20"/>
      <c r="F151" s="14"/>
      <c r="G151" s="63"/>
    </row>
    <row r="152" spans="1:7" x14ac:dyDescent="0.25">
      <c r="A152" s="18"/>
      <c r="B152" s="18"/>
      <c r="C152" s="44"/>
      <c r="D152" s="20"/>
      <c r="E152" s="20"/>
      <c r="F152" s="14"/>
      <c r="G152" s="63"/>
    </row>
    <row r="153" spans="1:7" ht="28.5" x14ac:dyDescent="0.25">
      <c r="A153" s="18">
        <v>1</v>
      </c>
      <c r="B153" s="18"/>
      <c r="C153" s="26" t="s">
        <v>144</v>
      </c>
      <c r="D153" s="20"/>
      <c r="E153" s="20"/>
      <c r="F153" s="14"/>
      <c r="G153" s="63"/>
    </row>
    <row r="154" spans="1:7" x14ac:dyDescent="0.25">
      <c r="A154" s="18"/>
      <c r="B154" s="31"/>
      <c r="C154" s="27"/>
      <c r="D154" s="31"/>
      <c r="E154" s="31"/>
      <c r="F154" s="15"/>
      <c r="G154" s="63"/>
    </row>
    <row r="155" spans="1:7" ht="28.5" x14ac:dyDescent="0.25">
      <c r="A155" s="18"/>
      <c r="B155" s="31" t="s">
        <v>145</v>
      </c>
      <c r="C155" s="27" t="s">
        <v>146</v>
      </c>
      <c r="D155" s="31">
        <v>160</v>
      </c>
      <c r="E155" s="20" t="s">
        <v>147</v>
      </c>
      <c r="F155" s="15"/>
      <c r="G155" s="63">
        <f t="shared" si="2"/>
        <v>0</v>
      </c>
    </row>
    <row r="156" spans="1:7" x14ac:dyDescent="0.25">
      <c r="A156" s="56"/>
      <c r="B156" s="30"/>
      <c r="C156" s="54"/>
      <c r="D156" s="30"/>
      <c r="E156" s="30"/>
      <c r="F156" s="13"/>
      <c r="G156" s="63"/>
    </row>
    <row r="157" spans="1:7" ht="42.75" x14ac:dyDescent="0.25">
      <c r="A157" s="53">
        <v>2</v>
      </c>
      <c r="B157" s="53"/>
      <c r="C157" s="47" t="s">
        <v>148</v>
      </c>
      <c r="D157" s="30"/>
      <c r="E157" s="30"/>
      <c r="F157" s="13"/>
      <c r="G157" s="63"/>
    </row>
    <row r="158" spans="1:7" x14ac:dyDescent="0.25">
      <c r="A158" s="53"/>
      <c r="B158" s="50"/>
      <c r="C158" s="47"/>
      <c r="D158" s="50"/>
      <c r="E158" s="50"/>
      <c r="F158" s="39"/>
      <c r="G158" s="63"/>
    </row>
    <row r="159" spans="1:7" x14ac:dyDescent="0.25">
      <c r="A159" s="53"/>
      <c r="B159" s="50" t="s">
        <v>145</v>
      </c>
      <c r="C159" s="47" t="s">
        <v>149</v>
      </c>
      <c r="D159" s="50">
        <v>160</v>
      </c>
      <c r="E159" s="30" t="s">
        <v>82</v>
      </c>
      <c r="F159" s="39"/>
      <c r="G159" s="63">
        <f t="shared" si="2"/>
        <v>0</v>
      </c>
    </row>
    <row r="160" spans="1:7" x14ac:dyDescent="0.25">
      <c r="A160" s="18"/>
      <c r="B160" s="31"/>
      <c r="C160" s="45"/>
      <c r="D160" s="20"/>
      <c r="E160" s="20"/>
      <c r="F160" s="14"/>
      <c r="G160" s="63"/>
    </row>
    <row r="161" spans="1:7" ht="71.25" x14ac:dyDescent="0.25">
      <c r="A161" s="53">
        <v>3</v>
      </c>
      <c r="B161" s="18"/>
      <c r="C161" s="27" t="s">
        <v>150</v>
      </c>
      <c r="D161" s="20"/>
      <c r="E161" s="20"/>
      <c r="F161" s="14"/>
      <c r="G161" s="63"/>
    </row>
    <row r="162" spans="1:7" x14ac:dyDescent="0.25">
      <c r="A162" s="18"/>
      <c r="B162" s="31" t="s">
        <v>145</v>
      </c>
      <c r="C162" s="27" t="s">
        <v>151</v>
      </c>
      <c r="D162" s="20">
        <v>6</v>
      </c>
      <c r="E162" s="20" t="s">
        <v>82</v>
      </c>
      <c r="F162" s="15"/>
      <c r="G162" s="63">
        <f t="shared" si="2"/>
        <v>0</v>
      </c>
    </row>
    <row r="163" spans="1:7" x14ac:dyDescent="0.25">
      <c r="A163" s="18"/>
      <c r="B163" s="31"/>
      <c r="C163" s="27"/>
      <c r="D163" s="20"/>
      <c r="E163" s="20"/>
      <c r="F163" s="15"/>
      <c r="G163" s="63"/>
    </row>
    <row r="164" spans="1:7" x14ac:dyDescent="0.25">
      <c r="A164" s="18"/>
      <c r="B164" s="31" t="s">
        <v>152</v>
      </c>
      <c r="C164" s="27" t="s">
        <v>153</v>
      </c>
      <c r="D164" s="20">
        <v>1</v>
      </c>
      <c r="E164" s="20" t="s">
        <v>82</v>
      </c>
      <c r="F164" s="15"/>
      <c r="G164" s="63">
        <f t="shared" si="2"/>
        <v>0</v>
      </c>
    </row>
    <row r="165" spans="1:7" x14ac:dyDescent="0.25">
      <c r="A165" s="31"/>
      <c r="B165" s="31"/>
      <c r="C165" s="45"/>
      <c r="D165" s="20"/>
      <c r="E165" s="20"/>
      <c r="F165" s="14"/>
      <c r="G165" s="63"/>
    </row>
    <row r="166" spans="1:7" ht="28.5" x14ac:dyDescent="0.25">
      <c r="A166" s="46">
        <v>4</v>
      </c>
      <c r="B166" s="20"/>
      <c r="C166" s="26" t="s">
        <v>154</v>
      </c>
      <c r="D166" s="20"/>
      <c r="E166" s="20"/>
      <c r="F166" s="14"/>
      <c r="G166" s="63"/>
    </row>
    <row r="167" spans="1:7" x14ac:dyDescent="0.25">
      <c r="A167" s="46"/>
      <c r="B167" s="20"/>
      <c r="C167" s="27"/>
      <c r="D167" s="20"/>
      <c r="E167" s="20"/>
      <c r="F167" s="14"/>
      <c r="G167" s="63"/>
    </row>
    <row r="168" spans="1:7" x14ac:dyDescent="0.25">
      <c r="A168" s="46"/>
      <c r="B168" s="20" t="s">
        <v>145</v>
      </c>
      <c r="C168" s="27" t="s">
        <v>155</v>
      </c>
      <c r="D168" s="20">
        <v>10</v>
      </c>
      <c r="E168" s="20" t="s">
        <v>82</v>
      </c>
      <c r="F168" s="14"/>
      <c r="G168" s="63">
        <f t="shared" ref="G168:G186" si="3">D168*F168</f>
        <v>0</v>
      </c>
    </row>
    <row r="169" spans="1:7" x14ac:dyDescent="0.25">
      <c r="A169" s="56"/>
      <c r="B169" s="30"/>
      <c r="C169" s="54"/>
      <c r="D169" s="30"/>
      <c r="E169" s="30"/>
      <c r="F169" s="13"/>
      <c r="G169" s="63"/>
    </row>
    <row r="170" spans="1:7" ht="42.75" x14ac:dyDescent="0.25">
      <c r="A170" s="18">
        <v>5</v>
      </c>
      <c r="B170" s="50"/>
      <c r="C170" s="27" t="s">
        <v>156</v>
      </c>
      <c r="D170" s="20"/>
      <c r="E170" s="20"/>
      <c r="F170" s="14"/>
      <c r="G170" s="63"/>
    </row>
    <row r="171" spans="1:7" x14ac:dyDescent="0.25">
      <c r="A171" s="46"/>
      <c r="B171" s="20"/>
      <c r="C171" s="27"/>
      <c r="D171" s="20"/>
      <c r="E171" s="20"/>
      <c r="F171" s="14"/>
      <c r="G171" s="63"/>
    </row>
    <row r="172" spans="1:7" x14ac:dyDescent="0.25">
      <c r="A172" s="18"/>
      <c r="B172" s="50" t="s">
        <v>145</v>
      </c>
      <c r="C172" s="27" t="s">
        <v>157</v>
      </c>
      <c r="D172" s="31">
        <v>2500</v>
      </c>
      <c r="E172" s="20" t="s">
        <v>87</v>
      </c>
      <c r="F172" s="15"/>
      <c r="G172" s="63">
        <f t="shared" si="3"/>
        <v>0</v>
      </c>
    </row>
    <row r="173" spans="1:7" x14ac:dyDescent="0.25">
      <c r="A173" s="46"/>
      <c r="B173" s="20"/>
      <c r="C173" s="27"/>
      <c r="D173" s="20"/>
      <c r="E173" s="20"/>
      <c r="F173" s="14"/>
      <c r="G173" s="63"/>
    </row>
    <row r="174" spans="1:7" x14ac:dyDescent="0.25">
      <c r="A174" s="18"/>
      <c r="B174" s="50" t="s">
        <v>152</v>
      </c>
      <c r="C174" s="27" t="s">
        <v>158</v>
      </c>
      <c r="D174" s="31">
        <v>625</v>
      </c>
      <c r="E174" s="20" t="s">
        <v>87</v>
      </c>
      <c r="F174" s="15"/>
      <c r="G174" s="63">
        <f t="shared" si="3"/>
        <v>0</v>
      </c>
    </row>
    <row r="175" spans="1:7" x14ac:dyDescent="0.25">
      <c r="A175" s="46"/>
      <c r="B175" s="20"/>
      <c r="C175" s="27"/>
      <c r="D175" s="20"/>
      <c r="E175" s="20"/>
      <c r="F175" s="14"/>
      <c r="G175" s="63"/>
    </row>
    <row r="176" spans="1:7" x14ac:dyDescent="0.25">
      <c r="A176" s="18"/>
      <c r="B176" s="50" t="s">
        <v>159</v>
      </c>
      <c r="C176" s="27" t="s">
        <v>160</v>
      </c>
      <c r="D176" s="31">
        <v>410</v>
      </c>
      <c r="E176" s="20" t="s">
        <v>87</v>
      </c>
      <c r="F176" s="15"/>
      <c r="G176" s="63">
        <f t="shared" si="3"/>
        <v>0</v>
      </c>
    </row>
    <row r="177" spans="1:7" x14ac:dyDescent="0.25">
      <c r="A177" s="50"/>
      <c r="B177" s="50"/>
      <c r="C177" s="55"/>
      <c r="D177" s="30"/>
      <c r="E177" s="30"/>
      <c r="F177" s="13"/>
      <c r="G177" s="63"/>
    </row>
    <row r="178" spans="1:7" ht="57" x14ac:dyDescent="0.25">
      <c r="A178" s="56">
        <v>6</v>
      </c>
      <c r="B178" s="30"/>
      <c r="C178" s="57" t="s">
        <v>161</v>
      </c>
      <c r="D178" s="30"/>
      <c r="E178" s="30"/>
      <c r="F178" s="13"/>
      <c r="G178" s="63"/>
    </row>
    <row r="179" spans="1:7" x14ac:dyDescent="0.25">
      <c r="A179" s="56"/>
      <c r="B179" s="30"/>
      <c r="C179" s="47"/>
      <c r="D179" s="30"/>
      <c r="E179" s="30"/>
      <c r="F179" s="13"/>
      <c r="G179" s="63"/>
    </row>
    <row r="180" spans="1:7" x14ac:dyDescent="0.25">
      <c r="A180" s="56"/>
      <c r="B180" s="30" t="s">
        <v>145</v>
      </c>
      <c r="C180" s="57" t="s">
        <v>162</v>
      </c>
      <c r="D180" s="30">
        <v>3200</v>
      </c>
      <c r="E180" s="30" t="s">
        <v>75</v>
      </c>
      <c r="F180" s="13"/>
      <c r="G180" s="63">
        <f t="shared" si="3"/>
        <v>0</v>
      </c>
    </row>
    <row r="181" spans="1:7" x14ac:dyDescent="0.25">
      <c r="A181" s="56"/>
      <c r="B181" s="30"/>
      <c r="C181" s="47"/>
      <c r="D181" s="30"/>
      <c r="E181" s="30"/>
      <c r="F181" s="13"/>
      <c r="G181" s="63"/>
    </row>
    <row r="182" spans="1:7" x14ac:dyDescent="0.25">
      <c r="A182" s="56"/>
      <c r="B182" s="30" t="s">
        <v>152</v>
      </c>
      <c r="C182" s="57" t="s">
        <v>163</v>
      </c>
      <c r="D182" s="30">
        <v>500</v>
      </c>
      <c r="E182" s="30" t="s">
        <v>75</v>
      </c>
      <c r="F182" s="13"/>
      <c r="G182" s="63">
        <f t="shared" si="3"/>
        <v>0</v>
      </c>
    </row>
    <row r="183" spans="1:7" x14ac:dyDescent="0.25">
      <c r="A183" s="56"/>
      <c r="B183" s="30"/>
      <c r="C183" s="57"/>
      <c r="D183" s="30"/>
      <c r="E183" s="30"/>
      <c r="F183" s="13"/>
      <c r="G183" s="63"/>
    </row>
    <row r="184" spans="1:7" x14ac:dyDescent="0.25">
      <c r="A184" s="18">
        <v>7</v>
      </c>
      <c r="B184" s="31"/>
      <c r="C184" s="49" t="s">
        <v>164</v>
      </c>
      <c r="D184" s="31"/>
      <c r="E184" s="31"/>
      <c r="F184" s="13"/>
      <c r="G184" s="63"/>
    </row>
    <row r="185" spans="1:7" x14ac:dyDescent="0.25">
      <c r="A185" s="58"/>
      <c r="B185" s="20"/>
      <c r="C185" s="59"/>
      <c r="D185" s="19"/>
      <c r="E185" s="19"/>
      <c r="F185" s="13"/>
      <c r="G185" s="63"/>
    </row>
    <row r="186" spans="1:7" ht="85.5" x14ac:dyDescent="0.25">
      <c r="A186" s="58">
        <v>7.1</v>
      </c>
      <c r="B186" s="20"/>
      <c r="C186" s="60" t="s">
        <v>165</v>
      </c>
      <c r="D186" s="61">
        <v>4</v>
      </c>
      <c r="E186" s="61" t="s">
        <v>82</v>
      </c>
      <c r="F186" s="13"/>
      <c r="G186" s="63">
        <f t="shared" si="3"/>
        <v>0</v>
      </c>
    </row>
    <row r="187" spans="1:7" x14ac:dyDescent="0.25">
      <c r="A187" s="56"/>
      <c r="B187" s="30"/>
      <c r="C187" s="57"/>
      <c r="D187" s="30"/>
      <c r="E187" s="30"/>
      <c r="F187" s="13"/>
      <c r="G187" s="63"/>
    </row>
    <row r="188" spans="1:7" ht="45" x14ac:dyDescent="0.25">
      <c r="A188" s="53"/>
      <c r="B188" s="50"/>
      <c r="C188" s="55" t="s">
        <v>166</v>
      </c>
      <c r="D188" s="53"/>
      <c r="E188" s="30"/>
      <c r="F188" s="40"/>
      <c r="G188" s="66">
        <f>SUM(G155:G187)</f>
        <v>0</v>
      </c>
    </row>
  </sheetData>
  <sheetProtection algorithmName="SHA-512" hashValue="x+yc8VJzlR1wn43riffqPs47uEn6pb8aDV/smuXxSvmbBzeik0askrsCZgngDEQOJzZOv8hi2gG7NFAjKlnCng==" saltValue="3/J/iBXZfElbay2izXxgsQ==" spinCount="100000" sheet="1" objects="1" scenarios="1" selectLockedCells="1"/>
  <autoFilter ref="A3:G188">
    <filterColumn colId="0" showButton="0"/>
  </autoFilter>
  <mergeCells count="1">
    <mergeCell ref="A3:B3"/>
  </mergeCells>
  <pageMargins left="0.7" right="0.7" top="0.75" bottom="0.75" header="0.3" footer="0.3"/>
  <pageSetup scale="77"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INTERIOR</vt:lpstr>
      <vt:lpstr>Electrical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2018-06-01T09:11:10Z</dcterms:modified>
</cp:coreProperties>
</file>